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CONCEPTOS'!$A$1:$G$287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<sst xmlns="http://schemas.openxmlformats.org/spreadsheetml/2006/main" count="684" uniqueCount="327">
  <si>
    <t>REALIZACION DE TRAMITES ANTE CFE PARA LA CONEXIÓN DEL SERVICIO EN MEDIA TENSIÓN.</t>
  </si>
  <si>
    <t>REALIZACION DE PAGO A UNIDAD VERIFICADORA DE INSTALACIONES ELÉCTRICAS (U.V.I.E.)</t>
  </si>
  <si>
    <t>SUMINISTRO Y COLOCACION DE SISTEMA DE TIERRAS, INCLUYE: 3 VARILLAS COPER WELD 5/8 X 3MT, CABLE CAL 1/0 DESNUDO, SOLDADURA CAD WELD, MOLDES, CONECTORES, CARGAS CADWELD, CONEXIONES, MATERIALES MENORES, PRUEBAS, EQUIPOS, HERRAMIENTAS, SUPERVISION Y MANO DE OBRA</t>
  </si>
  <si>
    <t xml:space="preserve">SUMINISTRO Y FABRICACION  DE BASE PARA TRANSFORMADOR TERMINADO PULIDO CON MEDIDAS DE 1.60X1.50  HECHA A BASE DE CONCRETO FC-200KG/CM2, ACERO DE REFUERZO 3/8 A CADA 0.15 MT. A AMBOS SENTIDOS, PLANTILLA DE GAVA-ARENA COMPACTADA DE 0.20 MT. DE ESPESOR, MATERIAL Y MANO DE OBRA  </t>
  </si>
  <si>
    <t xml:space="preserve">SUMINISTRO Y COLOCACION DE ARO Y TAPA DE FIERRO FUNDIDO 84B INCLUYE: LOSA DE CONCRETO FC-200KG/CM2 DE 0.10 MT. DE ESPESOR SOBRE LA LOSA TAPA DEL REGISTRO,CIMBRA , TERMINADO PULIDO, MATERIAL DE FIJACION Y MANO DE OBRA </t>
  </si>
  <si>
    <t xml:space="preserve">SUMINISTRO Y COLOCACION DE SOPORTERIA PARA CABLE DE ENERGIA DENTRO DE REGISTROS A BASE DE 1 MENZULA, 1 CORREDERA GALVANIZADA Y 3 TACONES DE NEUPRENO INCLUYE: MATERIAL DE FIJACION Y MANO DE OBRA </t>
  </si>
  <si>
    <t xml:space="preserve">JGO </t>
  </si>
  <si>
    <t xml:space="preserve">SUMINISTRO Y COLOCACION DE CABLE DE ENERGIA CALIBRE 1/0 CLASE 25 KVA ALUMINIO 100% PARA TRANSICION Y PUNTAS DE REGISTROS INCLUYE: CONEXIÓN, MATERIAL DE FIJACION Y MANO DE OBRA </t>
  </si>
  <si>
    <t>SUMINISTRO Y COLOCACION DE REGISTRO PREFABRICADO DE CONCRETO  DE MEDIA TENSION CON VENTANA PARA LA COLOCACION DEL TRANSFORMADOR TIPO PEDESTAL DE 75 KV. DE 1.66X1.16X1.16MT, INCLUYE: EXCAVACIONES, RELLENOS, MATERIALES MENORES, EQUIPOS, HERRAMIENTAS, SUPERVISION Y MANO DE OBRA</t>
  </si>
  <si>
    <t>SUMINISTRO Y COLOCACION ALIMENTACION DESDE TRANSFORMADOR A MEDIDORES  A  CENTRO DE CARGA GENERAL "TG", INCLUYE:  A BASE DE  TUBERIAS CONDUIT PVC PESADO DE 76 MM.DIAMETRO ", 4 HILOS DE CABLE CON FORRO TIPO THW CALIBRE 3/0 1 CABLE CAL 2 COBRE DESNUDO, CURVAS, CONECTORES, CONEXIONES ESPECIALES, MATERIALES MENORES, EQUIPOS, HERRAMIENTAS, SUPERVISION Y MANO DE OBRA</t>
  </si>
  <si>
    <t>SUMINISTRO Y COLOCACION BASE PARA MEDICION DE 13 TERMINALES, INCLUYE: TERMINALES, CONEXIONES, PRUEBAS, SOPORTERIA, MATERIALES MENORES, EQUIPOS, HERRAMIENTAS, SUPERVISION Y MANO DE OBRA</t>
  </si>
  <si>
    <t xml:space="preserve">SUMINISTRO Y COLOCACION DE TABLERO GENERAL CATALOGO NQOD304AB22 CON INTERRUPTOR TERMOMAGNETICO PRINCIPAL DE 3X175 INCLUYE: CONEXIÓN, BARRA DE TIERRAS, IDENTIFICACION, MATERIALES DE FIJACION Y MANO DE OBRA </t>
  </si>
  <si>
    <t xml:space="preserve">SUMINISTRO Y COLOCACION DE INTERRUPTOR TERMOMAGNETICO TIPO QO DE 2 POLOS 30 A 50  AMP. INCLUYE: CONEXIÓN, MATERIAL DE FIJACION Y MANO DE OBRA </t>
  </si>
  <si>
    <t xml:space="preserve">SUMINISTRO Y COLOCACION DE INTERRUPTOR TERMOMAGNETICO TIPO QO DE 1 POLOS 15 A 30  AMP. INCLUYE: CONEXIÓN, MATERIAL DE FIJACION Y MANO DE OBRA </t>
  </si>
  <si>
    <t>SUMINISTRO Y COLOCACION DE TUBERIA CONDUIT GALV ROSC DIAMETRO 32MM INCLUYE: CONDULETS, CURVAS, CONECTORES, SOPORTERIA, CONEXIONES, MATERIALES MENORES, EQUIPOS, HERRAMIENTAS, SUPERVISION Y MANO DE OBRA</t>
  </si>
  <si>
    <t>SUMINISTRO Y COLOCACION DE TUBERIA CONDUIT GALV ROSC DIAMETRO 25", INCLUYE: CONDULETS, CURVAS, CONECTORES, SOPORTERIA, CONEXIONES, MATERIALES MENORES, EQUIPOS, HERRAMIENTAS, SUPERVISION Y MANO DE OBRA</t>
  </si>
  <si>
    <t>SUMINISTRO Y COLOCACION DE TUBERIA CONDUIT GALV ROSC DIAMETRO 19", INCLUYE: CONDULETS, CURVAS, CONECTORES, SOPORTERIA, CONEXIONES, MATERIALES MENORES, EQUIPOS, HERRAMIENTAS, SUPERVISION Y MANO DE OBRA</t>
  </si>
  <si>
    <t xml:space="preserve">SUMINISTRO Y COLOCACION DE TUBO LICUATITE DE 13 MM. INCLUYE: CONECTORES RECTOS PARA TUBO LICUATITE DE 13 MM, CORTES, DESPERDICIOS, MATERIAL DE FIJACION Y MANO DE OBRA </t>
  </si>
  <si>
    <t xml:space="preserve">SUMINISTRO Y COLOCACION DE TUBO LICUATITE DE 19 MM. INCLUYE: CONECTORES RECTOS PARA TUBO LICUATITE DE 19 MM, CORTES, DESPERDICIOS, MATERIAL DE FIJACION Y MANO DE OBRA </t>
  </si>
  <si>
    <t xml:space="preserve">SUMINISTRO Y COLOCACION DE TUBO LICUATITE DE 32 MM. INCLUYE: CONECTORES RECTOS PARA TUBO LICUATITE DE 19 MM, CORTES, DESPERDICIOS, MATERIAL DE FIJACION Y MANO DE OBRA </t>
  </si>
  <si>
    <t xml:space="preserve">SUMINISTRO Y COLOCACION DE TUBERIA DE PVC USO PESADO DE 32 MM. INCLUYE: CODOS, COPLES, CONECTORES, MATERIAL DE FIJACION Y MANO DE OBRA </t>
  </si>
  <si>
    <t xml:space="preserve">SUMINISTRO Y COLOCACION DE TUBERIA DE PVC USO PESADO DE 25 MM. INCLUYE: CODOS, COPLES, CONECTORES, MATERIAL DE FIJACION Y MANO DE OBRA </t>
  </si>
  <si>
    <t>SUMINISTRO E INSTALACION DE AREADOR SUMERGIBLE  TIPO JET AREATOR, PARA AGUAS RESIDUALES, CON ACOPLAMIENTO AUTOMATICO, MARCA ABS MODELO TA-602 O SIMILAR T, 13 KW EN 220 VOLTS, 3 F/60 HZ, INCLUYE: 2 TUBOS GUIA GALVANIZADOS DE 2" X 3.40 m, 4.00 m DE CADENA GALVANIZADA, MATERIALES, EQUIPO, HERRAMIENTA Y MANO DE OBRA NECESARIA PARA SU COMPLETA EJECUCION.</t>
  </si>
  <si>
    <t xml:space="preserve">SUMINISTRO Y COLOCACION DE TUBERIA DE PVC USO PESADO DE 19 MM. INCLUYE: CODOS, COPLES, CONECTORES, MATERIAL DE FIJACION Y MANO DE OBRA </t>
  </si>
  <si>
    <t>SUMINISTRO Y COLOCACION DE CABLE DE COBRE CON FORRO TIPO THW CALIBRE 12   INCLUYE: MATERIALES MENORES, CONEXIONES, EQUIPOS, HERRAMIENTAS, SUPERVISION Y MANO DE OBRA</t>
  </si>
  <si>
    <t>SUMINISTRO Y COLOCACION DE CABLE DE COBRE CON FORRO TIPO THW CALIBRE 10   INCLUYE: MATERIALES MENORES, CONEXIONES, EQUIPOS, HERRAMIENTAS, SUPERVISION Y MANO DE OBRA</t>
  </si>
  <si>
    <t>SUMINISTRO Y COLOCACION DE CABLE DE COBRE CON FORRO TIPO THW CALIBRE 8   INCLUYE: MATERIALES MENORES, CONEXIONES, EQUIPOS, HERRAMIENTAS, SUPERVISION Y MANO DE OBRA</t>
  </si>
  <si>
    <t>SUMINISTRO Y COLOCACION DE CABLE DE COBRE CON FORRO TIPO THW CALIBRE 6   INCLUYE: MATERIALES MENORES, CONEXIONES, EQUIPOS, HERRAMIENTAS, SUPERVISION Y MANO DE OBRA</t>
  </si>
  <si>
    <t xml:space="preserve">SUMINISTRO Y COLOCACION DE INTERRUPTOR TERMOMAGNETICO EN CAJA MOLDEADA NEMA 3R A INTERPERIE DE 3 POLOS Y 50 AMPINCLUYE: MATERIAL DE FIJACION Y MANO DE OBRA </t>
  </si>
  <si>
    <t xml:space="preserve">SUMINISTRO Y COLOCACION DE INTERRUPTOR TERMOMAGNETICO EN CAJA MOLDEADA NEMA 3R A INTERPERIE DE 3 POLOS Y 30 AMPINCLUYE: MATERIAL DE FIJACION Y MANO DE OBRA </t>
  </si>
  <si>
    <t xml:space="preserve">SUMINISTRO Y COLOCACION DE INTERRUPTOR TERMOMAGNETICO EN CAJA MOLDEADA NEMA 3R A INTERPERIE DE 1 POLOS Y 30 AMPINCLUYE: MATERIAL DE FIJACION Y MANO DE OBRA </t>
  </si>
  <si>
    <t>SUMINISTRO Y COLOCACION DE VARILLA PARA TIERRA COPER WELDA DE 3 MT X 5/8, INCLUYE: MATERIAL DE FIJACION Y MANO DE OBRA</t>
  </si>
  <si>
    <t xml:space="preserve">SUMINISTRO Y COLOCACION DE CABLE DE COBRE DESNUDO CALIBTE 2 INCLUYE: MATERIAL DE FIJACION Y MANO DE OBRA </t>
  </si>
  <si>
    <t xml:space="preserve">SUMINISTRO Y COLOCACION DE ZAPATAS MECANICAS CALIBRE 2 PARA ATERRIZAR ESTRUCTURAS METALICAS INCLUYE: MATERIAL DE FIJACION Y SOPORTERIAS </t>
  </si>
  <si>
    <t>SUMINISTRO Y COLOCACION DE ARRANCADOR COMBINADO PARA MOTOR DE  1 HP/110 VOLT, PARA OPERAR POR MEDIO DE ELECTRONIVELES DE ARRANQUE Y PARO, INCLUYE: MATERIALES FIJACION, CONEXIONES, PRUEBAS, HERRAMIENTAS, EQUIPOS, SUPERVISION Y MANO DE OBRA</t>
  </si>
  <si>
    <t>SUMINISTRO Y COLOCACION DE ARRANCADOR COMBINADO A TENCION REDUCIDA  CONTROL REMOTO PARA MOTOR DE  3 HP/3F/220 VOLT, PARA OPERAR POR MEDIO DE ELECTRONIVELES DE ARRANQUE  Y PARO INCLUYE: MATERIALES DE  FIJACION, CONEXIONES,  PRUEBAS, HERRAMIENTAS, EQUIPOS, SUPERVISION Y MANO DE OBRA</t>
  </si>
  <si>
    <t>SUMINISTRO Y COLOCACION DE ARRANCADOR COMBINADO A TENCION REDUCIDA  CONTROL REMOTO A 127 PARA MOTOR DE  18 HP/3F/220 VOLT,  INCLUYE: MATERIALES DE FIJACION, CONEXIONES,  PRUEBAS, HERRAMIENTAS, EQUIPOS, SUPERVISION Y MANO DE OBRA</t>
  </si>
  <si>
    <t>SUMINISTRO E INSTALACION DE SISTEMA DE ELECTRONIVELES PARA CONTROL DE BOMBAS SUMERGIBLE DE 3 HP. 220 VOLTS.</t>
  </si>
  <si>
    <t xml:space="preserve">CENTRO DE CONTROL DE MOTORES COMPUESTO POR DOS INTERRUPTORES TERMOMAGNETICOS 3X50 AMP, ARRANCADORES MAGNETICOS A TENCION REDUCIDA DE 14 A 18 HP., TRES INTERRUPTORES TERMOMAGNETICOS 3X30 AMP, ARRANCADORES MAGNETICOS A TENCION REDUCIDA DE 3 HP., 2 RELEVADORES TRIFASICOS DE 3 HP,  UN INTERRUPTORES TERMOMAGNETICOS 1X30 AMP, ARRANCADOR MAGNETICO A TENCION REDUCIDA DE 1 HP.,LUSES PILOTODE ARRANQUE PARO E INDICADORES PARA EL CASO DE LOS ARRANCADORES VOLTIMETRO Y AMPERIMETRO CON CONMUTADOR DE FASES, GABINETE CON PUERTA FRONTAL EMBISAGRADA SERVISIO EXTERIOR TIPO HIMELL 1.00X1.50 MT. LOS ARRANCADORES SE DEVERAN CONSIDERAR PARA OPERAR OPERACION CON ELECTRONIVELESDE ARRANQUE Y PARO  </t>
  </si>
  <si>
    <t xml:space="preserve">SALIDA PARA ALIMENTACION ELÉCTRICA PARA DOSIFICADOR DE CLORO A BASE DE 2.50 MT DE TUBO ROSCADO DE 19 MM., CAJA CONDULET TIPO FS DE 19 MM., 3 HILOS DE CABLE CON FORRO TIPO THW CALIBRE AWG, CONTACTO DUPLEX POLARIZADO CAT. 5250-M, PLACA PLASTICA CON BISAGRA PARA INTEMPERIE, MATERIAL DE FIJACION Y MANO DE OBRA  </t>
  </si>
  <si>
    <t xml:space="preserve">SUMINISTRO, COLOCACION Y CONSTRUCCION DE TABLERO DE CONTROL PARA EQUIPOS DE BOMBEO SOBRE EL MURO DE  CUARTO DE MAQUINAS INCLUYE: INTERCONEXIONES DE CANALIZACIONES Y CABLEADOS DE DE CONTROL Y FUERZA DE ALIMANTADORES ELECTRICOS, LUSES PILOTO INDICADORAS, VOLTIMETRO Y AMPERIMETRO, CON CONMUTADOR DE FASES TODO COLOCADO EN GABINETE DE LAMINA CON PUERTA FRONTAL EMBISAGRADA SERVISIO EXTERIOR  </t>
  </si>
  <si>
    <t>SUMINISTRO Y COLOCACION SALIDA PARA ALUMBRADO EN LOZA, INCLUYE: TUBERIA DE PVC USO PESADO DE 13 Y 19 MM., 2 CABLE CAL 12 THW-LS, 1 CABLE CAL 14 , CONECTORES, CURVAS, CAJAS CUADRADAS GALV, TAPAS, CONEXIONES, MATERIALES MENORES, SOPORTERIA, EQUIPOS, HERRAMIENTAS, SUPERVISION Y MANO DE OBRA</t>
  </si>
  <si>
    <t>SAL</t>
  </si>
  <si>
    <t>SUMINISTRO Y COLOCACION SALIDA PARA APAGADOR SENCILLO, INCLUYE: TUBERIA DE PVC USO PESADO DE 13 Y 19 MM.,, 2 CABLE CAL 12 THW-LS, CONECTORES, CURVAS, CAJAS CHALUPA GALV, TAPAS, CHALUPAS, CONEXIONES, MATERIALES MENORES, SOPORTERIA, EQUIPOS, HERRAMIENTAS, SUPERVISION Y MANO DE OBRA</t>
  </si>
  <si>
    <t>SUMINISTRO Y COLOCACION SALIDA PARA CONTACTO DOBLE POLARIZADO , INCLUYE: TUBERIA DE PVC USO PESADO DE 13 Y 19 MM., CABLE CAL 10 THW-LS, 1 CABLE CAL 12  THW-LS, CURVAS, CAJAS CUADRADAS GALV, TAPAS, CHALUPAS, CONEXIONES, MATERIALES MENORES, SOPORTERIA, EQUIPOS, HERRAMIENTAS, SUPERVISION Y MANO DE OBRA</t>
  </si>
  <si>
    <t>SUMINISTRO Y COLOCACION SALIDA PARA CONTACTO DUPLEX POLARIZADO  ESPECIAL 220 V EN TALLER, INCLUYE: TUBERIA  DE PVC USO PESADO DE 19 MM. , 2 CABLE CAL 10 THW-LS, 1 CABLE  CAL 12 THW-LS, CONTACTO ESPECIAL 30 AMP, CURVAS, CAJAS CUADRADAS GALV, TAPAS, CHALUPAS, CONEXIONES, MATERIALES MENORES, SOPORTERIA, EQUIPOS, HERRAMIENTAS, SUPERVISION Y MANO DE OBRA</t>
  </si>
  <si>
    <t>SUMINISTRO Y COLOCACION DE LAMPARA TIPO ARBOTANTE  AHORRADOR DE ENERGIA PL-13 W. MCA. CONSTRULITA  CAT RE6029B, INCLUYE: MATERIALES MENORES, SOPORTERIA, CONEXIONES, PRUEBAS, EQUIPOS, HERRAMIENTAS, SUPERVISION, Y MANO DE OBRA</t>
  </si>
  <si>
    <t>SUMINISTRO Y COLOCACION DE LAMPARA 2X32W  MCA HOLOPHANE SERIE 6800 REALITE II CAT 6800-042-6R-ER, INCLUYE: MATERIALES MENORES, SOPORTERIA, CONEXIONES, PRUEBAS, EQUIPOS, HERRAMIENTAS, SUPERVISION, Y MANO DE OBRA</t>
  </si>
  <si>
    <t>SUMINISTRO Y COLOCACION DE LAMPARA 2X59W  MCA HOLOPHANE SERIE 6800 REALITE II CAT 6800-082-6R-ER, INCLUYE: MATERIALES MENORES, SOPORTERIA, CONEXIONES, PRUEBAS, EQUIPOS, HERRAMIENTAS, SUPERVISION, Y MANO DE OBRA</t>
  </si>
  <si>
    <t>SUMINISTRO Y COLOCACION DE APAGADOR SENCILLO MCA BTICINO TRADICIONAL MOD 103 RESINA ABS BLANCO, INCLUYE: ACCESORIOS, PLACA, MATERIALES MENORES, CONEXIONES, PRUEBAS, EQUIPOS, HERRAMIENTAS, SUPERVISION Y MANO DE OBRA</t>
  </si>
  <si>
    <t>SUMINISTRO Y COLOCACION DE CONTACTO DOBLE MCA ARROW HART MOD 5262, INCLUYE: PLACA 2 VENTANAS, MATERIALES MENORES, CONEXIONES, PRUEBAS, EQUIPOS, HERRAMIENTAS, SUPERVISION Y MANO DE OBRA</t>
  </si>
  <si>
    <t>SUMINISTRO Y COLOCACION DE CENTRO DE CARGA "TC" MCA SQD CAT QO112L125G, INCLUYE: INTERRUPTOR PPAL 2X40 A, 2 INT DERIVADO 1X15A, 2 INT DERIVADO 1X30A, 3 INT DERIVADO 2X20, SOPORTERIA, MATERIALES MENORES, CONEXIONES, PRUEBAS, EQUIPOS, HERRAMIENTAS, CONEXION, SUPERVISION Y MANO DE OBRA</t>
  </si>
  <si>
    <t xml:space="preserve">SUMINISTRO Y COLOCACION DE SALIDA PARA TELECOMUNICACION  O CONTROL A BASE DE TUBERIA DE PVC USO PESADO DE 19 MM. INCLUYE: CODOS, COPLES, CONECTORES, CAJA REGISTRO GALVANIZADA Y SOBRETAPA GALVANIZADA DE 19 MM., ALAMBRE GALVANIZADO CALIBRE 16 COMO GIA, MATERIAL DE FIJACION Y MANO DE OBRA </t>
  </si>
  <si>
    <t xml:space="preserve">SUMINISTRO Y COLOCACION DE REGISTRO TIPO TELEFONICO DE TELECOMUNICACION CON MEDIDAS DE 28X28X13 INCLUYE: MATERIAL DE FIJACION Y MANO DE OBRA </t>
  </si>
  <si>
    <t xml:space="preserve">SUMINISTRO Y COLOCACION DE SALIDA PARA TELECOMUNICACION A AZOTEA TIPO MUFA A BASE DE 3 METROS DE TUBERIA GALVANIZADA DE 25 MM.,  INCLUYE: MUFA GALVANIZADA DE 25 MM.,  ALAMBRE GALVANIZADO CALIBRE 16 COMO GIA, MATERIAL DE FIJACION Y MANO DE OBRA </t>
  </si>
  <si>
    <t>SUMINISTRO Y COLOCACION DE LUMINARIA  TIPO PUNTA DE POSTE CATALOGO VNV-40LHP VSAP DE 400 W, 220V  MARCA HOLOPHANE PARA SER MONTADO EN POSTE DE 6 M DE ALTURA, INCLUYE: FOTOCELDA Y BASE PARA SU COLOCACION EN POSTE,  FOCO DE 400 WATS VSAP, CABLEADO EN POSTE CON 2-10, 1-12 MATERIAL DE FIJACION, CONEXION, PRUEBAS, AISLAMIENTO, HERRAMIENTA Y MANO DE OBRA.</t>
  </si>
  <si>
    <t>SUMINISTRO Y COLOCACION DE POSTE CONICO CIRCULAR DE 6.00 MTS. DE ALTURA DE LAMINA CAL. 11 CON NIPLE DE 63 A 101 MM DE DIAMETRO, INCLUYE: MATERIALES DE FIJACION, PINTURA ANTICORROSIVA, HERRAMIENTA Y MANO DE OBRA.</t>
  </si>
  <si>
    <t>FABRICACION DE BASE DE CONCRETO DE F´c=250 KGS/ CM2 DE  40 X 50 X 60 CMS. INCLUYE COLADO Y COLOCACION DE ANCLAS DE 0.75 MT. INCLUYE: MATERIALES, ACARREOS, CIMBRA COMUN, RELLENO RETIRO DE MATERIAL EXCEDENTE, HERRAMIENTA Y MANO DE OBRA.</t>
  </si>
  <si>
    <t>SUMINISTRO Y COLOCACION DE REGISTRO DE CONCRETO PREFABRICADO MCA. CM TIPO 1 PARA BAJA TENSION DE 40 X 40 X 60 CMS. CON TAPA, MARCO Y CONTRAMARCO GALV. FONDO DE GRAVA DE 25 CMS. DE ESPESOR, INCLUYE: MATERIALES, ACARREOS, EXCAVACION, HERRAMIENTA Y MANO DE OBRA.</t>
  </si>
  <si>
    <t>SUMINISTRO Y COLOCACION DE TUBO PVC USO PESADO DE 32MM. DE DIAM., INCLUYE: MATERIAL, HERRAMIENTA, CONEXIONES, CORTES Y MANO DE OBRA.</t>
  </si>
  <si>
    <t>SUMINISTRO Y COLOCACION DE CABLE THW CAL 8, MCA. CONDUMEX Y/O MONTERREY INCLUYE: MATERIALES, ACARREOS, HERRAMIENTA Y MANO DE OBRA.</t>
  </si>
  <si>
    <t>SUMINISTRO Y COLOCACION DE CABLE THW CAL 10, MCA. CONDUMEX Y/O MONTERREY INCLUYE: MATERIALES, ACARREOS, HERRAMIENTA Y MANO DE OBRA.</t>
  </si>
  <si>
    <t>SUMINISTRO Y COLOCACION DE CABLE THW CAL 12, MCA. CONDUMEX Y/O MONTERREY INCLUYE: MATERIALES, ACARREOS, HERRAMIENTA Y MANO DE OBRA.</t>
  </si>
  <si>
    <t>EXCAVACION PARA CEPAS DE 0.30 MTS. DE ANCHO POR 0.40 MTS DE PROFUNDIDAD POR MEDIOS MANUALES O MECANICOS EN MATERIAL TIPO "B" INCLUYE: AFINE DE TALUDES Y FONDO TRASPALEO, HERRAMIENTA Y MANO DE OBRA.</t>
  </si>
  <si>
    <t>SUMINISTRO E INSTALACION DE JALCRETO F´c=100 KGS/CM2 PARA ENCOFRADO DE TUBERIAS DE 32 MM. INCLUYE: MATERIALES, ACARREOS, HERRAMIENTA Y MANO DE OBRA.</t>
  </si>
  <si>
    <t>RELLENO CON MATERIAL PRODUCTO DE LA EXCAVACION, COMPACTADO AL 90%, INCLUYE: HUMEDAD OPTIMA, RETIRO DE MATERIAL EXCEDENTE FUERA DE LA OBRA, HERRAMIENTA Y MANO DE OBRA.</t>
  </si>
  <si>
    <t xml:space="preserve">SUMINISTRO Y COLOCACION DE CENTRO DE CARGA PARA ALUMBRADO CATALOGO QO-6 CO  2 INTERRUPTORES TERMOMAGNETICOS TPO QO DE 2 POLOS Y 20 AMP., INCLUYE: CONEXIÓN, MATERIAL DE FIJACION Y MANO DE OBRA </t>
  </si>
  <si>
    <t xml:space="preserve">SUMINISTRO Y COLOCACION DE ALIMENTACION A CENTRO DE CARGA DE ALUMBRADO A BASE DE TUBERIA DE PVC USO PESADO DE 25 MM.2 HILOS DE CABLE CON FORRO TIPO THW CALIBRE 8 AWG, I HILO DE CABLE CON FORRO TIPO THW CALIBRE 10, INCLUYE: CODOS, COPLES, CONECTORES, RANURAS, CONEXION, MATERIAL DE FIJACION Y MANO DE OBRA </t>
  </si>
  <si>
    <t xml:space="preserve">SUMINISTRO Y COLOCACION DE INTERRUPTOR TERMOMAGNETICO TIPO QO DE 2 POLOS Y 40 AMP. INCLUYE: CONEXIÓN, MATERIAL DE FIJACION Y MANO DE OBRA </t>
  </si>
  <si>
    <t>01.01.00</t>
  </si>
  <si>
    <t>01.02.00</t>
  </si>
  <si>
    <t>01.03.00</t>
  </si>
  <si>
    <t>01.04.00</t>
  </si>
  <si>
    <t>01.05.00</t>
  </si>
  <si>
    <t>01.06.00</t>
  </si>
  <si>
    <t>01.07.00</t>
  </si>
  <si>
    <t>01.08.00</t>
  </si>
  <si>
    <t>01.09.00</t>
  </si>
  <si>
    <t>SUMINISTRO Y TRANSPORTE DE BOMBA SUMERGIBLE TIPO INATASCABLE PARA MANEJO DE AGUAS RESIDUALES, CON VOLUTA, ENFRIADA POR ACEITE MARCA FAIRBANKS MORSE 5431 0 SIMILAR, INSTALACION HUMEDA FIJA CON LAS SIGUIENTES CARACTERISTICAS : 7.5 LPS DE GASTO DE DISEÑO, 8.41 MCA. DE CDT  DE DISEÑO, 76.5 MM DE DIAMETRO DE DESCARGA (3"), 3 HP DEL MOTOR, 220V., 3 FASES, 60  HZ</t>
  </si>
  <si>
    <t>SUMINISTRO Y TRANSPORTE, FABRICACION Y COLOCACION DE GUÍA PARA BOMBA SUMERGIBLE DE TUBO DE ACERO C-40 DE 50.8 MM (2") DIÁM., CON SOPORTES DE ÁNGULO DE 1 1/2"x3/16" A CADA 1.25. INCLUYE: MATERIALES, MANO DE OBRA, HERRAMIENTA Y EQUIPO.</t>
  </si>
  <si>
    <t>EXCAVACIÓN CON EQUIPO PARA ZANJAS EN MATERIAL COMÚN, EN SECO EN ZONA A DE 0 A 2.00 M DE PROFUNDIDAD.</t>
  </si>
  <si>
    <t>PLANTILLA APIZONADA AL 85% PROCTOR EN ZANJAS CON MATERIAL PRODUCTO DE EXCAVACION.</t>
  </si>
  <si>
    <t>SUMINISTRO E INSTALACIÓN DE TUBERÍA DE ACERO AL CARBÓN ASTM-A-53 Gr B DE 76.2 MM (3") DE DIAMETRO.</t>
  </si>
  <si>
    <t>SUMINISTRO DE PIEZAS ESPECIALES DE ACERO, CODO DE 90° x 76.2 MM (3")Ø.</t>
  </si>
  <si>
    <t>SUMINISTRO DE EMPAQUE DE NEOPRENO DE 76 MM (3") DE DIAMETRO.</t>
  </si>
  <si>
    <t>SUMINISTRO DE TORNILLO DE 16 MM x 64 MM (5/8" x 2 1/2").</t>
  </si>
  <si>
    <t>PROTECCIÓN ANTICORROSIVA DE FONTANERÍA ENTERRADA O ALOJADA EN EL CÁRCAMO DE BOMBEO DE AGUA NEGRA Y EN EL TANQUE DE CARGA, MEDIANTE LA APLICACIÓN EN FRÍO, A MANO O ESPERSIÓN, DE ANTICORROSIVO SP DE PROTEXA O SIMILAR, FORMULADO A BASE DE BREA DE HULLA, CON APLICACIÓN INTERIOR Y EXTERIOR DE LA TUBERÍA. SEGUIR LAS RECOMENDACIONES DEL FABRICANTE.</t>
  </si>
  <si>
    <t>RELLENO EN ZANJAS COMPACTADO AL 90% PROCTOR, CON MATERIAL PRODUCTO DE EXCAVACION.</t>
  </si>
  <si>
    <t>INSTALACIÓN, PRUEBAS Y PUESTA EN SERVICIO DE LAS PARTIDAS ANTERIORES, INCLUYENDO TODO EL MATERIAL NECESARIO PARA SU CORRECTA INSTALACIÓN Y FUNCIONAMIENTO</t>
  </si>
  <si>
    <t>COLECTOR Y PLANTA DE TRATAMENTO DE AGUAS RESIDUALES EN LA CABECERA MUNICIPAL DE LAS CAÑADAS DE OBREGÓN, JALISCO.</t>
  </si>
  <si>
    <t>01.00.00</t>
  </si>
  <si>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</si>
  <si>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</si>
  <si>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</si>
  <si>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</si>
  <si>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</si>
  <si>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</si>
  <si>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</si>
  <si>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</si>
  <si>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</si>
  <si>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</si>
  <si>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</si>
  <si>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</si>
  <si>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</si>
  <si>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</si>
  <si>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</si>
  <si>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</si>
  <si>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</si>
  <si>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</si>
  <si>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</si>
  <si>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</si>
  <si>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</si>
  <si>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</si>
  <si>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COLECTOR</t>
  </si>
  <si>
    <t>TRAZ C/APA TUBERIA</t>
  </si>
  <si>
    <t>LIMPIEZA, TRAZO Y NIVELACIÓN PARA INSTALACIÓN DE TUBERÍAS, INCLUYE: ESTACADO, REFERENCIAS, CALHIDRA, HILAZA Y MANO DE OBRA, EL EQUIPO TOPOGRAFICO, LA MANO DE OBRA Y LA HERRAMIENTA NECESARIA PARA SU COMPLETA EJECUCION.</t>
  </si>
  <si>
    <t>M2.</t>
  </si>
  <si>
    <t>EXCA EQU Z B S A 0-2</t>
  </si>
  <si>
    <t>EXCAVACION CON EQUIPO EN ZANJAS, EN MATERIAL TIPO " B ", EN SECO, EN ZONA A DE 0.00 A 2.00m DE PROFUNDIDAD, INCLUYE, AFLOJE, EXTRACCION DEL MATERIAL, LIMPIEZA Y AFINE DE PLANTILLA, AFINE DE TALUDES, CONSERVACION DE LA ZANJA, EL EQUIPO, LA MANO DE OBRA Y LA HERRAMIENTA NECESARIA PARA SU COMPLETA EJECUCION.</t>
  </si>
  <si>
    <t>M3</t>
  </si>
  <si>
    <t>EXCA EQU Z B S A 2-4</t>
  </si>
  <si>
    <t>EXCAVACION CON EQUIPO EN ZANJAS, EN MATERIAL TIPO " B ", EN SECO, EN ZONA A DE 2.00 A 4.00m DE PROFUNDIDAD, INCLUYE, AFLOJE, EXTRACCION DEL MATERIAL, LIMPIEZA Y AFINE DE PLANTILLA, AFINE DE TALUDES, CONSERVACION DE LA ZANJA, EL EQUIPO, LA MANO DE OBRA Y LA HERRAMIENTA NECESARIA PARA SU COMPLETA EJECUCION.</t>
  </si>
  <si>
    <t>EXCA EQU Z C S A 0-2</t>
  </si>
  <si>
    <t>EXCAVACION CON EXCAVADORA EQUIPADA CON MARTILLO HIDRAULICO, EN ZANJAS, EN MATERIAL " C ", EN SECO, EN ZONA A, DE 0.00 A 2.00m DE PROFUNDIDAD, INCLUYE, AFLOJE, EXTRACCION DEL MATERIAL, LIMPIEZA Y AFINE DE PLANTILLA, AFINE DE TALUDES, CONSERVACION DE LA ZANJA, EL EQUIPO, LA MANO DE OBRA Y LA HERRAMIENTA NECESARIA PARA SU COMPLETA EJECUCION.</t>
  </si>
  <si>
    <t>EXCA EQU E C S A 2-4</t>
  </si>
  <si>
    <t>EXCAVACION CON EXCAVADORA EQUIPADA CON MARTILLO HIDRAULICO, EN ZANJAS, EN MATERIAL " C", EN SECO, EN ZONA A, DE 2.00 A 4.00m DE PROFUNDIDAD, INCLUYE, AFLOJE, EXTRACCION DEL MATERIAL, LIMPIEZA Y AFINE DE PLANTILLA, AFINE DE TALUDES, CONSERVACION DE LA ZANJA, EL EQUIPO, LA MANO DE OBRA Y LA HERRAMIENTA NECESARIA PARA SU COMPLETA EJECUCION.</t>
  </si>
  <si>
    <t>PLAN COMP C/MPDB</t>
  </si>
  <si>
    <t xml:space="preserve"> PLANTILLA EN ZANJAS CON MATERIAL DE BANCO, COMPACTADO CON EQUIPO LIGERO AL 90 % PROCTOR, INCLUYE: SUMINISTRO, ACARREO Y SELECCIÓN DEL MATERIAL DE RELLENO, LA ADICIÓN DEL AGUA NECESARIA, MANO DE OBRA Y HERRAMIENTA.</t>
  </si>
  <si>
    <t>RELL APIS C/MPDE</t>
  </si>
  <si>
    <t>RELLENO CON MATERIAL PRODUCTO DE EXCAVACION COMPACTADO POR MEDIOS MANUALES A REBOTE DE PISON, EN CAPAS DE 20cm, INCLUYE: SUMINISTRO, ACARREO Y SELECCIÓN DEL MATERIAL DE RELLENO, LA ADICIÓN DEL AGUA NECESARIA, MANO DE OBRA Y HERRAMIENTA.</t>
  </si>
  <si>
    <t>M3.</t>
  </si>
  <si>
    <t>RELL COM C/MPDB</t>
  </si>
  <si>
    <t>RELLENO CON MATERIAL PRODUCTO DE BANCO COMPACTADO CON EQUIPO MECANICO LIGERO AL 90 % PROCTOR, EN CAPAS DE 20cm, INCLUYE: SUMINISTRO, ACARREO Y SELECCIÓN DEL MATERIAL DE RELLENO, LA ADICIÓN DEL AGUA NECESARIA, MANO DE OBRA Y HERRAMIENTA.</t>
  </si>
  <si>
    <t>HDPE SAN TUB 12</t>
  </si>
  <si>
    <t>SUMINISTRO E INSTALACION DE TUBERIA DE POLIETILENO DE ALTA DENSIDAD, TIPO CORRUGADA, PARA ALCANTARILLADO SANITARIO, DE 12" DE DIAMETRO, INCLUYE: ANILLOS, CARGA, FLETE AL LUGAR DE LA OBRA, DESCARGA, MANIOBRAS Y ACARREOS LOCALES HASTA EL SITIO EXACTO DE SU INSTALACION, BAJADO A LA ZANJA, LIMPIEZA, LUBRICACION, SU INSTALACION, PRUEBA HIDROSTATICA, EL EQUIPO, LA HERRAMIENTA Y LA MANO DE OBRA NECESARIA PARA SU COMPLETA EJECUCION.</t>
  </si>
  <si>
    <t>ML</t>
  </si>
  <si>
    <t>HDPE SAN TUB 10</t>
  </si>
  <si>
    <t>SUMINISTRO E INSTALACION DE TUBERIA DE POLIETILENO DE ALTA DENSIDAD, TIPO CORRUGADA, PARA ALCANTARILLADO SANITARIO, DE 10" DE DIAMETRO, INCLUYE: ANILLOS, CARGA, FLETE AL LUGAR DE LA OBRA, DESCARGA, MANIOBRAS Y ACARREOS LOCALES HASTA EL SITIO EXACTO DE SU INSTALACION, BAJADO A LA ZANJA, LIMPIEZA, LUBRICACION, SU INSTALACION, PRUEBA HIDROSTATICA, EL EQUIPO, LA HERRAMIENTA Y LA MANO DE OBRA NECESARIA PARA SU COMPLETA EJECUCION.</t>
  </si>
  <si>
    <t>BROC Y TAPA CONC</t>
  </si>
  <si>
    <t>BROCAL Y TAPA DE CONCRETO REFORZADO, F´C=300 KG/CM2, PARA POZO DE VISITA DE 60 CMS. DE DIÁMETRO. INCLUYE: SUMINISTRO, COLOCACIÓN, ACARREO, MATERIALES, MANO DE OBRA Y HERRAMIENTA NECESARIA PARA SU COMPLETA  COLOCACIÓN.</t>
  </si>
  <si>
    <t>JGO</t>
  </si>
  <si>
    <t>POZO VIS PREF 1.75M</t>
  </si>
  <si>
    <t>POZO.</t>
  </si>
  <si>
    <t>CARG MAQ-CAM MPE</t>
  </si>
  <si>
    <t>ACAR 1ER KM MON PAV</t>
  </si>
  <si>
    <t>ACARREO EN CAMION DE VOLTEO A 1er km, DE MATERIAL SOBRANTE PRODUCTO DE LA EXCAVACION, EN CAMINO PLANO BRECHA, LOMERIO SUAVE TERRACERIAS, LOMERIO PRONUNCIADO REVESTIDO, MONTAÑOSO PAVIMENTADO, INCLUYE: DESCARGA A VOLTEO.</t>
  </si>
  <si>
    <t>ACAR KMS SUB MON PAV</t>
  </si>
  <si>
    <t>ACARREO EN CAMION DE VOLTEO A KILOMETROS SUBSECUENTES AL PRIMERO, DE MATERIAL SOBRANTE PRODUCTO DE LA EXCAVACION, EN CAMINO PLANO BRECHA, LOMERIO SUAVE TERRACERIAS, LOMERIO PRONUNCIADO REVESTIDO, MONTAÑOSO PAVIMENTADO, INCLUYE: DESCARGA A VOLTEO.</t>
  </si>
  <si>
    <t>M3/KM</t>
  </si>
  <si>
    <t>LIMP GRU OBR</t>
  </si>
  <si>
    <t>LIMPIEZA GRUESA DE LA OBRA, INCLUYE:CARGA A MANO Y  RETIRO EN CAMION DE VOLTEO, FUERA DE LA OBRA DEL MATERIAL PRODUCTO DE LA LIMPIEZA, MANO DE OBRA Y HERRAMIENTA</t>
  </si>
  <si>
    <t>M2</t>
  </si>
  <si>
    <t>CONCRETO F'C=350 KG/CM2. RESISTENTE A LOS SULFATOS CON 0.45 M3 DE AGUA POR METRO CUBICO DE CONCRETO, EN ESTRUCTURAS, INCLUYE: FABRICACIÓN DEL CONCRETO, SUMINISTRO DE MATERIALES, COLOCADO, NIVELADO, TERMINADO PULIDO O ESCOBILLADO, EL EQUIPO, LA HERRAMIENTA Y LA MANO DE OBRA NECESARIA.</t>
  </si>
  <si>
    <t>SUMINISTRO E INSTALACIÓN DE POZO DE VISITA TIPO PREFABRICADO HERMÉTICO HASTA 1.75 M DE PROFUNDIDAD DE POLYCONCRETO MODULAR DE 0.60 HASTA 1.25 M DE DIÁMETRO, ICLUYE ESCALERA INTEGRADA, PREPARACIONES EN EL MODULO BASE PARA CONECTAR TUBERÍA DE PVC PARA DRENAJE DE 8" O DE 12" DE DIÁMETRO, MEDIA CAÑA CON ALTURA MÁXIMA DE 8" O 12" SEGÚN SEA EL CASO, PREPARACIONES PARA ANCLAR EL REGISTRO CON EL RELLENO PARA EVITAR LA FLOTACIÓN, CONO EXENTRICO PARA LA COLOCACIÓN DEL BROCAL Y TAPA Y CON OBJETO QUE LA ESCALERA QUEDE INSTALADA EN FORMA VERTICAL, NO INCLUYE BROCAL Y TAPA NI EXCAVACIONES NI RELLENOS.</t>
  </si>
  <si>
    <t>OBRA EXTERIOR Y VIALIDADES</t>
  </si>
  <si>
    <t>TRAZ C/APA ESTRUC</t>
  </si>
  <si>
    <t>LIMPIEZA, TRAZO Y NIVELACION DE TERRENO CON APARATO, TRAZANDO EJES, ESTABLECIENDO NIVELES Y REFERENCIAS NECESARIAS. INCLUYE: ESTACAS, MOJONERAS, BANCOS DE NIVEL, EQUIPO, HERRAMIENTA Y TODA LA MANO DE OBRA PARA SU COMPLETA EJECUCION.</t>
  </si>
  <si>
    <t>DESM ARI SEM MAN</t>
  </si>
  <si>
    <t>DESMONTE, DESENRAICE, DESHIERBE Y LIMPIA A MANO DE TERRENO PARA PROPOSITOS DE CONSTRUCCION, EN VEGETACION TIPO MONTES DE REGIONES ARIDAS O SEMIARIDAS, INCLUYE: LOS MATERIALES, EL EQUIPO, LA MANO DE OBRA Y LA HERRAMIENTA NECESARIA PARA SU COMPLETA EJECUCION.</t>
  </si>
  <si>
    <t>EXCA EQU CAM B</t>
  </si>
  <si>
    <t>EXCAVACION CON EQUIPO PARA CONFORMACION DE CAMINOS, EN MATERIAL TIPO " B,   FORMANDO TERREPLANES CON  PRODUCTO DE LA EXCAVACION  ", INCLUYE, AFLOJE, EXTRACCION DEL MATERIAL, LIMPIEZA Y AFINE DE PLANTILLA, EL EQUIPO, LA MANO DE OBRA Y LA HERRAMIENTA NECESARIA PARA SU COMPLETA EJECUCION.</t>
  </si>
  <si>
    <t>CONC GUA 12X35</t>
  </si>
  <si>
    <t>FABRICACION DE MACHUELO A BASE DE CONCRETO HECHO EN OBRA F'c = 150 KG/CM2, DE 12X35 cm, INCLUYE: EXCAVACION, CIMBRA, DESCIMBRADO, SUMINISTRO DE LOS MATERIALES, ACARREOS Y MANIOBRAS LOCALES, EL EQUIPO, LA HERRAMIENTA Y LA MANO DE OBRA NECESARIA PARA SU ELABORACION.</t>
  </si>
  <si>
    <t>PAV BAN  10 150 HM</t>
  </si>
  <si>
    <t>ELABORACION Y/O FORJADO DE BANQUETAS Y ANDADORES EN CAMELLON CON CONCRETO F'C=150  KG/CM2 HECHO A MANO  , CON TAMAÑO MAXIMO DEL AGREGADO DE 3/4" Y DE 10 CM. DE ESPESOR  INCLUYE. CIMBRA, COLADO Y DESCIMBRA..</t>
  </si>
  <si>
    <t>CERC MALC 10 55/55 2</t>
  </si>
  <si>
    <t>SUMINISTRO Y COLOCACION DE MALLA DE 2 DE ALTURA  GALVANIZADA CAL. 10, 55x55   , INCLUYE: POSTES, ALAMBRE DE PUAS 3 HILOS Y BAYONETAS</t>
  </si>
  <si>
    <t>CERC POR 1.2</t>
  </si>
  <si>
    <t>SUMINISTRO Y COLOCACION DE PORTON DE MALLA GALVANIZADA CAL. 10, 55x55, DE 1.20 x 2.00m DE ALTURA, INCLUYE: ACCESORIOS,  SOPORTES, CANDADO, HERRAMIENTA Y MANO DE OBRA.</t>
  </si>
  <si>
    <t>PZA</t>
  </si>
  <si>
    <t>CERC POR 4</t>
  </si>
  <si>
    <t>SUMINISTRO Y COLOCACION DE PORTON DE MALLA GALVANIZADA CAL. 10, 55x55, DE 7.00 x 2.50m DE ALTURA (DOS HOJAS DE 3.50m DE ANCHO C/U), INCLUYE: ACCESORIOS,  SOPORTES, CANDADO, HERRAMIENTA Y MANO DE OBRA.</t>
  </si>
  <si>
    <t>BASE SUB C/MPDB 90</t>
  </si>
  <si>
    <t>FORMACION DE SUB - BASE  CON MATERIAL PRODUCTO DE BANCO EN CAPAS DE 20cm DE ESPESOR, COMPACTADAS AL 90% PROCTOR, ESCARIFICANDO ENTRE LAS JUNTAS PARA GARANTIZAR LA LIGA IMPERMEABLE ENTRE LAS CAPAS. INCLUYE ACARREOS, SELECCIÓN, VOLTEO Y ADICIÓN DEL AGUA NECESARIA, EL SUMINISTRO DE LOS MATERIALES, EL EQUIPO, LA HERRAMIENTA Y LA MANO DE OBRA  NECESARIA</t>
  </si>
  <si>
    <t>BASE DE 20 CMS. HECHA CON GRAVA /TEPETATE EN UNA PROPORCION 80/20 COMPACTADA AL 95% PROCTOR, INCLUYE MATERIAL, MANO DE OBRA, HERRAMIENTA Y EQUIPO</t>
  </si>
  <si>
    <t>PAV ASF 7</t>
  </si>
  <si>
    <t>SUMINISTRO Y COLOCACION DE CARPETA ASFALTICA DE 7Cm. DE ESPESOR PROMEDIO COMPACTO CON MEZCLA HECHA EN PLANTA CON AGREGADO PETREO DE 3/4" A FINOS, INCLUYE: TENDIDO CON EXTENDEDORA Y COMPACTADO AL 95% DE SU P.V.S.M. Y TODO LO NECESARIO PARA SU CORRECTA EJECUCION.</t>
  </si>
  <si>
    <t>JARD PAST TAPE C/T</t>
  </si>
  <si>
    <t>SUMINISTRO Y COLOCACION DE PASTO EN ROLLO TIPO TAPETE, INCLUYE:: TIERRA VEGETAL CON UN ESPESOR DE 10 CM. CORTES, TRAZOS, SEMBRADO, RIEGOS, MANTENIMIENTO HASTA SU ENTREGA Y TODO LO NECESARIO PARA SU CORRECTA EJECUCION.</t>
  </si>
  <si>
    <t>CARG MAQ CAM MPE</t>
  </si>
  <si>
    <t>CARGA CON MAQUINA A CAMION,  DEL MATERIALSOBRANTE PRODUCTO DE EXCAVACION, INCLUYE:LA MAQUINARIA, EL CAMION INACTIVO DURANTELA CARGA Y LAS MANIOBRAS LOCALES.</t>
  </si>
  <si>
    <t>ACAR 1ER KM PRO PAV</t>
  </si>
  <si>
    <t>ACARREO EN CAMION DE VOLTEO A 1er km, DE MATERIAL SOBRANTE PRODUCTO DE LA EXCAVACION, EN CAMINO PLANO  TERRACERIAS, LOMERIO SUAVE REVESTIDO, LOMERIO PRONUNCIADO PAVIMENTADO, INCLUYE: DESCARGA A VOLTEO.</t>
  </si>
  <si>
    <t>ACAR KMS SUB PRO PAV</t>
  </si>
  <si>
    <t>ACARREO EN CAMION DE VOLTEO A KILOMETROS SUBSECUENTES AL PRIMERO, DE MATERIAL SOBRANTE PRODUCTO DE LA EXCAVACION, EN CAMINO PLANO  TERRACERIAS, LOMERIO SUAVE REVESTIDO, LOMERIO PRONUNCIADO PAVIMENTADO</t>
  </si>
  <si>
    <t>PRETRATAMIENTO</t>
  </si>
  <si>
    <t>LIMPIEZA, TRAZO Y NIVELACION DE TERRENO CON APARATO, TRAZANDO EJES, ESTABLECIENDO NIVELES Y REFERENCIAS NECESARIAS. INCLUYE: ESTACAS, MOJONERAS, BANCOS DE NIVEL, EQUIPO, HERRAMIENTA Y TODA LA MANO DE OBRA PARA SU COMPLETA EJECUCION, EN AGUA POTABLE Y ALCA</t>
  </si>
  <si>
    <t>EXCA EQU E B S A 0-2</t>
  </si>
  <si>
    <t>EXCAVACION CON EQUIPO PARA DESPLANTE DE ESTRUCTURAS, EN MATERIAL TIPO " B ", EN SECO, EN ZONA A DE 0.00 A 2.00m DE PROFUNDIDAD, INCLUYE, AFLOJE, EXTRACCION DEL MATERIAL, LIMPIEZA Y AFINE DE PLANTILLA, AFINE DE TALUDES, CONSERVACION DE LA EXCAVACION, EL EQUIPO, LA MANO DE OBRA Y LA HERRAMIENTA NECESARIA PARA SU COMPLETA EJECUCION.</t>
  </si>
  <si>
    <t>EXCAVACION CON EQUIPO PARA DESPLANTE DE ESTRUCTURAS, EN MATERIAL TIPO " B ", EN SECO, EN ZONA A DE 2.01 A 4.00m DE PROFUNDIDAD, INCLUYE, AFLOJE, EXTRACCION DEL MATERIAL, LIMPIEZA Y AFINE DE PLANTILLA, AFINE DE TALUDES, CONSERVACION DE LA EXCAVACION, EL EQUIPO, LA MANO DE OBRA Y LA HERRAMIENTA NECESARIA PARA SU COMPLETA EJECUCION.</t>
  </si>
  <si>
    <t>EXCAVACION CON EQUIPO PARA DESPLANTE DE ESTRUCTURAS, EN MATERIAL TIPO " B ", EN SECO, EN ZONA A DE 4.01 A 6.00m DE PROFUNDIDAD, INCLUYE, AFLOJE, EXTRACCION DEL MATERIAL, LIMPIEZA Y AFINE DE PLANTILLA, AFINE DE TALUDES, CONSERVACION DE LA EXCAVACION, EL EQUIPO, LA MANO DE OBRA Y LA HERRAMIENTA NECESARIA PARA SU COMPLETA EJECUCION.</t>
  </si>
  <si>
    <t>FILT TEZ GRA</t>
  </si>
  <si>
    <t>CONFORMACION DE FILTRO DE TEZONTLE GRADUADO, DE 1" A 3", EN CAPAS DE 20cm. DE ESPESOR. INCLUYE LA SELECCIÓN, VOLTEO Y ADICIÓN DEL AGUA NECESARIA, EL SUMINISTRO DEL TEZONTLE, EL EQUIPO, LA HERRAMIENTA Y LA MANO DE OBRA NECESARIA</t>
  </si>
  <si>
    <t>CON PLAN 100 10 CM</t>
  </si>
  <si>
    <t>PLANTILLA DE CONCRETO DE F´C 100 KG/CM2 DE 10 CM. DE ESPESOR AGREGADO MAXMO DE 1 1/2"</t>
  </si>
  <si>
    <t>CONC 200 EST</t>
  </si>
  <si>
    <t>ACER REF #3-8 EST</t>
  </si>
  <si>
    <t>SUMINISTRO, HABILITADO Y COLOCACION DE ACERO DE REFUERZO DE 3/8" A 1" DE DIAMETRO EN ESTRUCTURAS, INCLUYE: DESPERDICIOS, TRASLAPES, GANCHOS, SILLETAS, MATERIALES, MANO DE OBRA Y HERRAMIENTA.</t>
  </si>
  <si>
    <t>KG</t>
  </si>
  <si>
    <t>CIMB APA MUR TRA COL</t>
  </si>
  <si>
    <t>CIMBRA DE MADERA PARA ACABADOS APARENTE EN MUROS, TRABES Y COLUMNAS. INCLUYE: CIMBRADO, DESCIMBRADO, MATERIALES, HERRAMIENTA Y MANO DE OBRA NECESARIA PARA SU COMPLETA EJECUCION.</t>
  </si>
  <si>
    <t>CIMBRA DE MADERA PARA ACABADOS COMUN EN MUROS, TRABES Y COLUMNAS. INCLUYE: CIMBRADO, DESCIMBRADO, MATERIALES, HERRAMIENTA Y MANO DE OBRA NECESARIA PARA SU COMPLETA EJECUCION.</t>
  </si>
  <si>
    <t>ACER EST A-36 ANGULO</t>
  </si>
  <si>
    <t>SUMINISTRO Y COLOCACION DE ACERO ESTRUCTURAL A-36  (ANGULO),  INCLUYE: MATERIALES, EQUIPO, HERRAMIENTA Y MANO DE OBRA.</t>
  </si>
  <si>
    <t>FOGO TUB C40 2</t>
  </si>
  <si>
    <t>SUMINISTRO E INSTALACION DE TUBERIA DE Fo. Go. CEDULA 40, DE 2" DE DIAMETRO, INCLUYE: COPLES, CARGA, FLETE AL LUGAR DE LA OBRA, DESCARGA, MANIOBRAS LOCALES, LIMPIEZA, SUMINISTRO Y APLICACIÓN DE SELLADOR, SU INSTALACION Y PRUEBA HIDROSTÁTICA, EL EQUIPO Y LA MANO DE OBRA NECESARIA.</t>
  </si>
  <si>
    <t>FOGO COD 90X2</t>
  </si>
  <si>
    <t>SUMINISTRO, INSTALACION Y PRUEBA DE CODO DE Fo.Go. DE 90º X 2" DE DIAMETRO, INCLUYE: CARGA, FLETE AL LUGAR DE LA OBRA, DESCARGA, MANIOBRAS Y ACARREOS LOCALES,  LIMPIEZA, SUMINISTRO Y APLICACION DE SELLADOR, SU INSTALACION, PRUEBA HIDROSTÁTICA JUNTO CON LA TUBERÍA, EL EQUIPO, LA HERRAMIENTA Y LA MANO DE OBRA NECESARIA PARA SU COMPLETA EJECUCION.</t>
  </si>
  <si>
    <t>FOGO TEE 2X2</t>
  </si>
  <si>
    <t>SUMINISTRO, INSTALACION Y PRUEBA DE TEE DE Fo.Go. DE 2" X 2" DE DIAMETRO, INCLUYE: CARGA, FLETE AL LUGAR DE LA OBRA, DESCARGA, MANIOBRAS Y ACARREOS LOCALES,  LIMPIEZA, SUMINISTRO Y APLICACION DE SELLADOR, SU INSTALACION, PRUEBA HIDROSTÁTICA JUNTO CON LA TUBERÍA, EL EQUIPO, LA HERRAMIENTA Y LA MANO DE OBRA NECESARIA PARA SU COMPLETA EJECUCION.</t>
  </si>
  <si>
    <t>FOGO CRU 2</t>
  </si>
  <si>
    <t>SUMINISTRO, INSTALACION Y PRUEBA  DE CRUZ DE Fo. Go. DE 2" DE DIAMETRO, INCLUYE: CARGA, FLETE AL LUGAR DE LA OBRA, DESCARGA, MANIOBRAS Y ACARREOS LOCALES,  LIMPIEZA, SUMINISTRO Y APLICACION DE SELLADOR, SU INSTALACION, PRUEBA HIDROSTÁTICA JUNTO CON LA TUBERÍA, EL EQUIPO, LA HERRAMIENTA Y LA MANO DE OBRA NECESARIA PARA SU COMPLETA EJECUCION.</t>
  </si>
  <si>
    <t>EXCA EQU E B S A 2-4</t>
  </si>
  <si>
    <t>EXCA EQU E B S A 4-6</t>
  </si>
  <si>
    <t>CIMB COM MUR</t>
  </si>
  <si>
    <t>CARCAMO</t>
  </si>
  <si>
    <t>ACER RE IR 11/2 X1/8</t>
  </si>
  <si>
    <t>SUMINISTRO E INSTALACION DE REJILLA ELECTROFORJADA TIPO IRVING, DE SOLERA DE 1 1/2" X 1/8", INCLUYE: LOS CORTES NECESARIOS PARA CONSEGUIR LA SECCION NECESARIA, PROTECCION ANTICORROSIVA, MATERIALES, EQUIPO, HERRAMIENTA Y MANO DE OBRA.</t>
  </si>
  <si>
    <t>ACER EST A-36</t>
  </si>
  <si>
    <t>SUMINISTRO Y COLOCACION DE ACERO ESTRUCTURAL A-36 (VIGAS IPR, IPS, CPS),  INCLUYE: MATERIALES, EQUIPO, HERRAMIENTA Y MANO DE OBRA.</t>
  </si>
  <si>
    <t>m</t>
  </si>
  <si>
    <t>TRAZO  Y NIVELACION DEL AREA DE TRABAJO</t>
  </si>
  <si>
    <t>m²</t>
  </si>
  <si>
    <t>m³</t>
  </si>
  <si>
    <t>pza</t>
  </si>
  <si>
    <t>SUMINISTRO, FABRICACION Y COLOCACION DE BRIDAS DE ACERO.</t>
  </si>
  <si>
    <t>kg</t>
  </si>
  <si>
    <t>m2</t>
  </si>
  <si>
    <t>Lote</t>
  </si>
  <si>
    <t>PLANTA</t>
  </si>
  <si>
    <t>CONC 250 PRE BOM EST</t>
  </si>
  <si>
    <t>CHAF CON 150 10X10</t>
  </si>
  <si>
    <t>CHAFLAN DE CONCRETO F'c=150 kg/cm2, TERMINADO PULIDO, DE 10 x 10 cm, INCLUYE: MATERIALES, MANIOBRAS Y ACARREOS LOCALES, DESPERDICIOS, HERRAMIENTA Y MANO DE OBRA.</t>
  </si>
  <si>
    <t>ACER INOX CRIB EST</t>
  </si>
  <si>
    <t>SUMINISTRO E INSTALACION DE CRIBA ESTÁTICA PARA MANEJAR 7.50 LPS CONSTRUIDA EN PLACA DE ACERO INOXIDABLE, MALLA CON ABERTURA DE 1.5 MM BOQUILLA DE ALIMENTACION BRIDADA DE 3" Y BOQUILLA DE DESCARGA DE 4".</t>
  </si>
  <si>
    <t>ACER ESC MAR 1"@40</t>
  </si>
  <si>
    <t>SUMINISTRO, HABILITADO Y COLOCACION DE ESCALERA MARINA CON VARILLA DE 1" DE DIAMETRO, COLOCADA AL MOMENTO DE HACER LOS MUROS DE MAMPOSTERIA, INCLUYE: DESPERDICIOS, MATERIALES, MANO DE OBRA Y HERRAMIENTA.</t>
  </si>
  <si>
    <t>HERR BARA ESTR</t>
  </si>
  <si>
    <t>SUMINISTRO  E INSTALACIÓN DE BARANDALES Y PASAMANOS CON PTR DE 1  1/2´´  INCLUYE PINTURA DE ESMALTE</t>
  </si>
  <si>
    <t>ACER PRO CAJ 80X80</t>
  </si>
  <si>
    <t>SUMINISTRO E INSTALACION DE REJILLA ELECTROFORJADA TIPO IRVING, DE SOLERA DE 1" X 3/16", CON SOPORTES LATERALES DE ANGULO DE 2" X 1/4" Y ANCLAS AHOGADAS, EN PROTECCION DE CAJAS DE SALIDA DE LODOS Y AGUA TRATADA, INCLUYE: PROTECCION ANTICORROSIVA, MATERIALES, EQUIPO, HERRAMIENTA Y MANO DE OBRA. 80X80 cm</t>
  </si>
  <si>
    <t>ACER SOP MAM</t>
  </si>
  <si>
    <t>FABRICACION E INSTALACION DE SOPORTE PARA MAMPARA DE ACRILICO, A BASE DE ANGULO DE 1 1/2" X 3/16"  DE 2.90 X 2.37 m, ANCLADO A MURO LATERAL Y LOSA DE PISO CON 24 TAQUETES ANCLO DE 1/2", INCLUYE: PROTECCION ANTICORROSIVA, MATERIALES, EQUIPO, HERRAMIENTA Y MANO DE OBRA.</t>
  </si>
  <si>
    <t>ACRI MAM 130X120</t>
  </si>
  <si>
    <t>SUMINISTRO E INSTALACION DE MAMPARA FABRICADA CON LAMINA DE ACRILICO PARA EXTERIORES, DE 6 mm DE ESPESOR, CON DIMENSIONES DE 1.30X1.20 m, INCLUYE: MATERIALES, EQUIPO, HERRAMIENTA Y MANO DE OBRA.</t>
  </si>
  <si>
    <t>HERR MAM 200 X 30</t>
  </si>
  <si>
    <t>SUMINISTRO E INSTALACION DE MAMPARA PARA RETENCION DE SOLIDOS FLOTANTES A BASE DE ACERO AL CARBON RECUBIERTA CON PITURA ANTICORROSIVA CON DIMENSIONES DE 300 CM DE ANCHO POR 1.30 CM DE ALTURA Y  1/8" DE ESPESOR, FIJADA A SUS EXTREMOS CON ANGULOS Y ESPA</t>
  </si>
  <si>
    <t>CARGA CON MAQUINA A CAMION,  DEL MATERIALSOBRANTE PRODUCTO DE EXCAVACION, INCLUYE:LA MAQIONARIA, EL CAMION INACTIVO DURANTELA CARGA Y LAS MANIOBRAS LOCALES.</t>
  </si>
  <si>
    <t>LECHO DE SECADO DE LODOS</t>
  </si>
  <si>
    <t>LIMPIEZA, TRAZO Y NIVELACION DE TERRENO CON APARATO, TRAZANDO EJES, ESTABLECIENDO NIVELES Y REFERENCIAS NECESARIAS. INCLUYE: ESTACAS, MOJONERAS, BANCOS DE NIVEL, EQUIPO, HERRAMIENTA Y TODA LA MANO DE OBRA PARA SU COMPLETA EJECUCION, EN AGUA POTABLE Y ALCANTARILLADO</t>
  </si>
  <si>
    <t>POZO VIS COM 1.75M</t>
  </si>
  <si>
    <t>POZO DE VISITA TIPO COMUN, HASTA 1.75 m DE PROFUNDIDAD, DE 0.60 A 1.20 m DE DIAMETRO, INCLUYE PLANTILLA DE MAMPOSTERIA DE PIEDRA BRAZA, ASENTADA CON MORTERO CEMENTO-ARENA EN PROPORCION 1:5, CON RECUBRIMIENTO DE CONCRETO F'c=150 kg/cm2 DE 8cm DE ESPESOR; MUROS DE 28 cm DE ESPESOR, DE TABIQUE ROJO RECOCIDO, ASENTADO Y JUNTEADO CON MORTERO CEMENTO-ARENA EN PROPORCION 1:5, APLANADO INTERIOR PULIDO CON MORTERO CEMENTO-ARENA EN PROPORCION 1:3, ESCALONES DE Fo. Fo., PRUEBA HIDROSTATICA, MATERIALES, MANO DE OBRA, EQUIPO Y HERRAMIENTA NECESARIA PARA SU COMPLETA EJECUCION. NO INCLUYE EXCAVACIONES, RELLENOS NI JUEGO DE BROCAL Y TAPA.</t>
  </si>
  <si>
    <t>ACER MAL EL 661010</t>
  </si>
  <si>
    <t>SUMINISTRO Y COLOCACION DE MALLA ELECTROSOLDAD 6X6 - 10/10,  INCLUYE: MATERIALES, EQUIPO, HERRAMIENTA Y MANO DE OBRA.</t>
  </si>
  <si>
    <t>MURO 14CM 1:5</t>
  </si>
  <si>
    <t>MURO DE TABIQUE ROJO RECOCIDO, HASTA 1.50 m DE ALTURA, JUNTEADO CON MORTERO CEMENTO-ARENA EN PROPORCION 1:5, DE 14 cm DE ESPESOR, INCLUYE: ANDAMIOS, SUMINISTRO DE LOS MATERIALES, ACARREOS Y MANIOBRAS LOCALES, EL EQUIPO, LA HERRAMIENTA Y LA MANO DE OBRA NECESARIA PARA SU COMPLETA EJECUCION.</t>
  </si>
  <si>
    <t>APLA MUR 1:3 IM 4</t>
  </si>
  <si>
    <t>APLANADO CON MORTERO CEMENTO-ARENA EN PROPORCION 1:3, TERMINADO PULIDO, DE 4.0 cm DE ESPESOR PROMEDIO, INCLUYE: SUMINISTRO Y COLOCACION DE IMPERMEABILIZANTE INTEGRAL, ANDAMIOS, SUMINISTRO DE LOS MATERIALES, ACARREOS Y MANIOBRAS LOCALES, EL EQUIPO, LA HERRAMIENTA Y LA MANO DE OBRA NECESARIA PARA SU COMPLETA EJECUCION.</t>
  </si>
  <si>
    <t>AGRE FIL GRA 1-2</t>
  </si>
  <si>
    <t>SUMINISTRO Y COLOCACION DE FILTRO DE GRAVA SELECCIONADA, DE 1" A 2", INCLUYE: LA HERRAMIENTA Y LA MANO DE OBRA NECESARIA PARA SU COMPLETA EJECUCION.</t>
  </si>
  <si>
    <t>AGRE FIL GRA 1-1.5</t>
  </si>
  <si>
    <t>SUMINISTRO Y COLOCACION DE MEDIO FLTRANTE DE GRAVA GRADUADA DE 1" A 1 1/2", INCLUYE: MATERIALES, MANO DE OBRA, HERRAMIENTA Y EQUIPO.</t>
  </si>
  <si>
    <t>AGRE FIL GRA 1/4-1/2</t>
  </si>
  <si>
    <t>SUMINISTRO Y COLOCACION DE FILTRO DE GRAVA SELECCIONADA, DE 1/4" A 1/2", INCLUYE: LA HERRAMIENTA Y LA MANO DE OBRA NECESARIA PARA SU COMPLETA EJECUCION.</t>
  </si>
  <si>
    <t>AGRE FIL ARE RIO CUA</t>
  </si>
  <si>
    <t>SUMINISTRO Y COLOCACION DE FILTRO DE ARENA DE RIO, DE ORIGEN CUARZOSO, DE 0.30 A 0.75 mm, INCLUYE: LA HERRAMIENTA Y LA MANO DE OBRA NECESARIA PARA SU COMPLETA EJECUCION.</t>
  </si>
  <si>
    <t>PVCA TUB S25 6 PER</t>
  </si>
  <si>
    <t>SUMINISTRO E INSTALACION DE TUBERIA DE PVC ALCANTARILLADO SERIE 25 DE 6" DE DIAMETRO CON PERFORACIONES DE 1/4" DE DIAMETRO SEPARADAS A 15cm, INCLUYE: ANILLOS ANGER, CARGA, FLETE AL LUGAR DE LA OBRA, DESCARGA, MANIOBRAS Y ACARREOS LOCALES.</t>
  </si>
  <si>
    <t>FOGO TUB C40 3</t>
  </si>
  <si>
    <t>SUMINISTRO E INSTALACION DE TUBERIA DE Fo. Go. CEDULA 40, DE 3" DE DIAMETRO, INCLUYE: COPLES, CARGA, FLETE AL LUGAR DE LA OBRA, DESCARGA, MANIOBRAS LOCALES, LIMPIEZA, SUMINISTRO Y APLICACIÓN DE SELLADOR, SU INSTALACION Y PRUEBA HIDROSTÁTICA, EL EQUIPO Y LA MANO DE OBRA NECESARIA.</t>
  </si>
  <si>
    <t>TMO</t>
  </si>
  <si>
    <t>ELEC CUR FG  R75</t>
  </si>
  <si>
    <t>SUMINISTRO E INSTALACION DE CURVA DE FIERRO GALVANIZADO CON ROSCA DE 3", INCLUYENDO ACARREOS, MANIOBRAS Y CONSUMIBLES NECESARIOS PARA SU CORRECTA OPERACIÓN.</t>
  </si>
  <si>
    <t>FOFO VAL MA 3</t>
  </si>
  <si>
    <t>SUMINISTRO E INSTALACION DE VALVULA DE MARIPOSA DE Fo. Fo. OPERADOR DE PALANCA DE 3" DE DIAMETRO, INCLUYE: CARGA, FLETE AL LUGAR DE LA OBRA, DESCARGA, MANIOBRAS LOCALES, COLOCACION DE TORNILLOS Y EMPAQUES, PRUEBA HIDROSTÁTICA JUNTO CON LA TUBERÍA, EL EQUIPO, LA HERRAMIENTA Y LA MANO DE OBRA NECESARIA PARA SU COMPLETA EJECUCION.</t>
  </si>
  <si>
    <t>FOGO TEE 3</t>
  </si>
  <si>
    <t>SUMINISTRO, INSTALACION Y PRUEBA DE TEE DE Fo.Go. DE 3" DE DIAMETRO, INCLUYE: CARGA, FLETE AL LUGAR DE LA OBRA, DESCARGA, MANIOBRAS Y ACARREOS LOCALES,  LIMPIEZA, SUMINISTRO Y APLICACION DE SELLADOR, SU INSTALACION, PRUEBA HIDROSTÁTICA JUNTO CON LA TUBERÍA, EL EQUIPO, LA HERRAMIENTA Y LA MANO DE OBRA NECESARIA PARA SU COMPLETA EJECUCION.</t>
  </si>
  <si>
    <t>CASETA DE VIGILANCIA</t>
  </si>
  <si>
    <t>ACER REF #2 EST</t>
  </si>
  <si>
    <t>SUMINISTRO, HABILITADO Y COLOCACION DE ACERO DE REFUERZO DE 1/4" DE DIAMETRO (ALAMBRON), INCLUYE: DESPERDICIOS, TRASLAPES, GANCHOS, SILLETAS, MATERIALES, MANO DE OBRA Y HERRAMIENTA.</t>
  </si>
  <si>
    <t>APLA BOLE  ARIT</t>
  </si>
  <si>
    <t xml:space="preserve">BOLEADO EN ARISTAS, </t>
  </si>
  <si>
    <t>EMBO MUR 14 1:3</t>
  </si>
  <si>
    <t>EMBOQUILLADO EN MUROS DE 14cm, CON MORTERO CEMENTO-ARENA EN PROPORCION 1:3, INCLUYE: ANDAMIOS, SUMINISTRO DE LOS MATERIALES, ACARREOS Y MANIOBRAS LOCALES, EL EQUIPO, LA HERRAMIENTA Y LA MANO DE OBRA NECESARIA PARA SU COMPLETA EJECUCION.</t>
  </si>
  <si>
    <t>TINA VERT 450 L</t>
  </si>
  <si>
    <t>SUMINISTRO Y COLOCACION DE TINACO VERTICAL DE 450 L INCLUYE: MATERIALES MENORES, MENORES Y PRUEBAS</t>
  </si>
  <si>
    <t>BAÑO ACC POR</t>
  </si>
  <si>
    <t>SUMINISTRO Y COLOCACION DE ACCESORIOS PARA BAÑO, DE PORCELANA COLOR BLANCO, LINEA ECONOMICA, INCLUYE: PAPAELERA, JABONERA SIN AGARRADERA, PORTACEPILLOS, TOALLERO, PERCHA Y JABONERA CON AGARRADERA (EN TOTAL 6 PIEZAS), HERRAMIENTA Y MANO DE OBRA.</t>
  </si>
  <si>
    <t>BAÑO INO ECO</t>
  </si>
  <si>
    <t>SUMINISTRO Y COLOCACION DE INODORO DE CERAMICA EN COLOR BLANCO, LINEA ECONOMICA, INCLUYE: DESMONTAJE DEL ANTERIOR, ASIENTO Y TAPA DE PLASTICO, TUBO DE ALIMENTACION, LLAVE ANGULAR,  HERRAJES, PIJAS, JUNTA DE CERA, HERRAMIENTA Y MANO DE OBRA.</t>
  </si>
  <si>
    <t>BAÑO LAV ECO</t>
  </si>
  <si>
    <t>SUMINISTRO Y COLOCACION DE LAVABO DE CERAMICA EN COLOR BLANCO, LINEA ECONOMICA, INCLUYE: DESMONTAJE DEL ANTERIOR, TUBOS DE ALIMENTACION, LLAVES ANGULARES, MEZCLADORA, CONTRA DE REJILLA Y CESPOL CROMADOS, HERRAMIENTA Y MANO DE OBRA.</t>
  </si>
  <si>
    <t>BAÑO REG ECO</t>
  </si>
  <si>
    <t>SUMINISTRO Y COLOCACION DE REGADERA LINEA ECONOMICA, INCLUYE: DSMONTAJE DE LA ANTERIOR, CAMBIO DE MANERALES, HERRAMIENTA Y MANO DE OBRA.</t>
  </si>
  <si>
    <t>ALUM PUER 90/230</t>
  </si>
  <si>
    <t>SUMINISTRO Y COLOCACION DE PUERTAS DE ALUMINIO NATURAL,  DE 0,9 X 2,3m LINEA ECONOMICA SIN INCLUIR VIDRIOS. INCLUYE: MATERIAL, HERRAMIENTA Y MANO DE OBRA.</t>
  </si>
  <si>
    <t>ALUM PUER 150/230</t>
  </si>
  <si>
    <t>SUMINISTRO Y COLOCACION DE PUERTAS DE ALUMINIO NATURAL,  DE 1.50 X 2,3m EN DOS HOJAS LINEA ECONOMICA SIN INCLUIR VIDRIOS. INCLUYE: MATERIAL, HERRAMIENTA Y MANO DE OBRA.</t>
  </si>
  <si>
    <t>SUMINISTRO Y COLOCACION DE PUERTA DE MADERA DE TAMBOR DE PINO DE 6 MM DE ESPESR SOBRE BASTIDORES DE MADERA DE PINO INCLUYE MARCO DE MADERA DE PINO, JAMBAS, TOPES CHAPA Y LACA NATURAL</t>
  </si>
  <si>
    <t>ALUM VEN ECO S/V</t>
  </si>
  <si>
    <t>SUMINISTRO Y COLOCACION DE VENTANERIA DE ALUMINIO NATURAL, LINEA ECONOMICA SIN INCLUIR VIDRIOS. INCLUYE: MATERIAL, HERAMIENTA Y MANO DE OBRA.</t>
  </si>
  <si>
    <t>PINT VIN INT</t>
  </si>
  <si>
    <t>PINTURA VINILICA COMEX VINIMEX EN MUROS Y PLAFONES DE MEZCLA RUSTICA,  INCLUYE UNA MANO DE SELLADOR VINILICO Y DOS MANOSDE PINTURA VINILICA, PREPARACION DE LA  SUPERFICIE,  ALTURAHASTA 3.00 MTS., INCLUYE ACARREO A 20.00 MTS.Y MANIOBRAS LOCALES.</t>
  </si>
  <si>
    <t>IMPE ACR ROJ 3 AÑO</t>
  </si>
  <si>
    <t>IMPERMEABILIZACION DE AZOTEAS CON IMPERMEABILIZANTE ACRILICO ROJO 3 AÑOS , INCLUIYE: UNA MEMBRANA DE REFUERZO.</t>
  </si>
  <si>
    <t>CISTERNA</t>
  </si>
  <si>
    <t>ACER ENTR REG 60/60</t>
  </si>
  <si>
    <t>FABRICACION E INSTALACION DE REGISTRO DE ENTRADA - HOMBRE, DE  60 X 60 CM. INCLUYE: MARCO Y CONTRAMARCO FORMADO CON ÁNGULOS DE 2" X 1/4"  Y TAPA DE 5/16" ASÍ COMO SOLDADURA, EQUIPO HERRAMIENTA Y MANO DE OBRA.</t>
  </si>
  <si>
    <t>PZA.</t>
  </si>
  <si>
    <t>EQUIPAMIENTO Y ELECTRIFICACION DE P. T. A. R. ELECTRIFICACION, SUBESTACION Y EQUIPO DE CONTROL</t>
  </si>
  <si>
    <t>SUMINISTRO E INSTALACION  LINEA  DE ALIMENTACION ELECTRICA EN ALTA TENSION 23 KV ( TRES FASES ,  200 M. L.)  DE ACUERDO A  PROYECTO  APROBADO POR  C. F. E. INCLUYE: CABLE CONDUCTOR  DE ALUMINIO SEMI AISLADO. TIPO ACSR 1 /0  (600 METROS )</t>
  </si>
  <si>
    <t>KG.</t>
  </si>
  <si>
    <t>SUMINISTRO E INSTALACION DE ESTRUCTURA RD 30, INCLUYE: MATERIALES, EQUIPO, HERRAMIENTA Y MANO DE OBRA.</t>
  </si>
  <si>
    <t>SUMINISTRO E INSTALACION DE ESTRUCTURA VS 30 EN POSTE DE CONCRETO, INCLUYE: MATERIALES, EQUIPO, HERRAMIENTA Y MANO DE OBRA.</t>
  </si>
  <si>
    <t>SUMINISTRO E INSTALACION DE POSTE DE CONCRETO PC-12-750, INCLUYE: SUMINISTRO DE MATERIALES, PERFORACION, EQUIPO, HERRAMIENTA Y MANO DE OBRA.</t>
  </si>
  <si>
    <t>SUMINISTRO E INSTALACION DE ESTRUCTURA NORMALIZADA "RD30/RD3" (SIN POSTE) SEGÚN C.F.E. PROTOCOLIZADA POR LAPEM, INCLUYENDO ACARREOS, MANIOBRAS Y CONSUMIBLES NECESARIOS PARA SU CORRECTA OPERACIÓN,</t>
  </si>
  <si>
    <t>SUMINISTRO E INSTALACION DE RETENIDA RSA, INCLUYE: MATERIALES, EQUIPO, HERRAMIENTA Y MANO DE OBRA.</t>
  </si>
  <si>
    <t>SUMINISTRO E INSTALACION DE ESTRUCTURA DE ENTRONQUE A LINEA DE ALIMENTACION  ELECTRICA, DE ACUERDO AL PROYECTO REVISADO Y APROBADO POR C.F.E. INCLUYE: UN POSTE DE CONCRETO 11-700, UNA ESTRUCTURA 3CF3B, UNA ESTRUCTURA RD-30, UNA ESTRUCTURA TS-30 , MATERIALES, EQUIPO, HERRAMIENTA Y MANO  DE OBRA.</t>
  </si>
  <si>
    <t>LOTE</t>
  </si>
  <si>
    <t>PROYECTO DE ELECTRIFICACION, TRAMITES, PERMISOS,  DE GESTIONES, APROBACIONES, GASTOS DE SUPERVISION Y PAGO DE LIBRANZA ANTE C.F.E. PARA CONEXION.</t>
  </si>
  <si>
    <t>PROY</t>
  </si>
  <si>
    <t>SUMINISTRO E INSTALACION DE EQUIPO DOSIFICADOR DE CLORO MARCA WATSON MARLOW MODELO 323DU/RL2, O SIMILAR PARA 2200 MILILITROS POR MINUTO, INCLUYE MATERIALES, MANO DE OBRA, HERRAMIENTAS Y ACCESORIOS ESPECIALES Y COMPLEMENTARIOS</t>
  </si>
  <si>
    <t>SUMINISTRO Y COLOCACION DE TRANSICION AERO-SUBTERRANEA CON ESTRUCTURAS TS30, INCLUYE: 1 POSTE DE CONCRETO PC-13-600, 2 CRUCETAS PT200, 3 ABAZADERA UC, 3 AISLADORES 22A, 3 CORTACIRCUITOS, 3 APARTARRAYOS, 3 TERMINALES TIPO INTERPERIE PARA CABLE DE ENERGIA, 3 CONECTOR ESTRIBO, YUGO DE MADERA, BOTA TERMOCONTRACTIL, 6 MT DE TUBO CONDUIT GALV ANIZADO ROSCADO DE  DIAMETRO 4", CURVA PVC USO PESADO DE  DIAMETRO 4", VARILLA COPER WELD,  15 MT CABLE CAL 4 DESNUDO, SOLDADURA CADWELD PARA TIERRA, HERRAJES, PERNOS, MATERIALES MENORES, EQUIPOS, HERRAMIENTAS, SUPERVISION Y MANO DE OBRA</t>
  </si>
  <si>
    <t>SUMINISTRO Y COLOCACION DE TRANSFORMADOR TRIFASICO TIPO PEDESTAL CON CAPASIDAD DE  75KVA MCA PROLEC, INCLUYE: CONEXIONES PARA MEDIA TENCION TIPO ELASTIMOLD, MANIOBRAS, FLETES, EQUIPOS, PRUEBAS, HERRAMIENTAS, PROTOCOLO, MATERIALES MENORES Y MANO DE OBRA</t>
  </si>
  <si>
    <t>CATÁLOGO DE CONCEPTOS MODIFICADO</t>
  </si>
  <si>
    <t>CEA-SA-RE-LP-122/2009</t>
  </si>
  <si>
    <t>150 DIAS NATURALES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</si>
</sst>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$&quot;#,##0.00"/>
    <numFmt numFmtId="170" formatCode="#,##0.00;\(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justify" vertical="justify"/>
    </xf>
    <xf numFmtId="0" fontId="11" fillId="0" borderId="0" xfId="0" applyNumberFormat="1" applyFont="1" applyBorder="1" applyAlignment="1">
      <alignment horizontal="justify" vertical="justify"/>
    </xf>
    <xf numFmtId="0" fontId="11" fillId="0" borderId="0" xfId="0" applyNumberFormat="1" applyFont="1" applyFill="1" applyBorder="1" applyAlignment="1">
      <alignment horizontal="justify" vertical="justify"/>
    </xf>
    <xf numFmtId="0" fontId="11" fillId="0" borderId="0" xfId="0" applyFont="1" applyBorder="1" applyAlignment="1">
      <alignment vertical="top"/>
    </xf>
    <xf numFmtId="0" fontId="11" fillId="0" borderId="0" xfId="0" applyNumberFormat="1" applyFont="1" applyBorder="1" applyAlignment="1">
      <alignment horizontal="justify" vertical="justify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166" fontId="16" fillId="0" borderId="0" xfId="56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justify" vertical="justify"/>
    </xf>
    <xf numFmtId="166" fontId="9" fillId="0" borderId="0" xfId="56" applyFont="1" applyBorder="1" applyAlignment="1" applyProtection="1">
      <alignment horizontal="justify" vertical="top"/>
      <protection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0" fillId="0" borderId="0" xfId="0" applyFont="1" applyAlignment="1" applyProtection="1">
      <alignment horizontal="center" vertical="top"/>
      <protection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 applyProtection="1">
      <alignment horizontal="right" vertical="top"/>
      <protection/>
    </xf>
    <xf numFmtId="167" fontId="15" fillId="0" borderId="0" xfId="52" applyFont="1" applyBorder="1" applyAlignment="1">
      <alignment horizontal="right" vertical="top" wrapText="1"/>
    </xf>
    <xf numFmtId="166" fontId="15" fillId="0" borderId="0" xfId="56" applyFont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/>
    </xf>
    <xf numFmtId="167" fontId="0" fillId="0" borderId="0" xfId="52" applyFont="1" applyFill="1" applyBorder="1" applyAlignment="1">
      <alignment horizontal="right" vertical="top"/>
    </xf>
    <xf numFmtId="166" fontId="0" fillId="0" borderId="0" xfId="56" applyFont="1" applyFill="1" applyBorder="1" applyAlignment="1">
      <alignment horizontal="right" vertical="top"/>
    </xf>
    <xf numFmtId="168" fontId="15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16" fillId="0" borderId="0" xfId="0" applyFont="1" applyAlignment="1" applyProtection="1">
      <alignment horizontal="right" vertical="top"/>
      <protection/>
    </xf>
    <xf numFmtId="166" fontId="15" fillId="0" borderId="0" xfId="56" applyFont="1" applyFill="1" applyBorder="1" applyAlignment="1">
      <alignment horizontal="right" vertical="top"/>
    </xf>
    <xf numFmtId="166" fontId="0" fillId="0" borderId="0" xfId="56" applyFont="1" applyBorder="1" applyAlignment="1">
      <alignment horizontal="right" vertical="top"/>
    </xf>
    <xf numFmtId="166" fontId="16" fillId="0" borderId="0" xfId="56" applyFont="1" applyAlignment="1" applyProtection="1">
      <alignment horizontal="right" vertical="top"/>
      <protection/>
    </xf>
    <xf numFmtId="166" fontId="0" fillId="0" borderId="0" xfId="56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 horizontal="justify" vertical="top"/>
      <protection/>
    </xf>
    <xf numFmtId="0" fontId="1" fillId="0" borderId="0" xfId="0" applyFont="1" applyAlignment="1" applyProtection="1">
      <alignment horizontal="justify" vertical="justify"/>
      <protection/>
    </xf>
    <xf numFmtId="0" fontId="16" fillId="0" borderId="0" xfId="0" applyFont="1" applyAlignment="1" applyProtection="1">
      <alignment horizontal="justify" vertical="justify"/>
      <protection/>
    </xf>
    <xf numFmtId="0" fontId="0" fillId="0" borderId="0" xfId="0" applyAlignment="1" applyProtection="1">
      <alignment horizontal="justify" vertical="justify"/>
      <protection/>
    </xf>
    <xf numFmtId="0" fontId="16" fillId="0" borderId="0" xfId="0" applyFont="1" applyBorder="1" applyAlignment="1">
      <alignment horizontal="center" vertical="justify" wrapText="1"/>
    </xf>
    <xf numFmtId="0" fontId="16" fillId="0" borderId="0" xfId="0" applyFont="1" applyFill="1" applyBorder="1" applyAlignment="1">
      <alignment horizontal="center" vertical="justify"/>
    </xf>
    <xf numFmtId="0" fontId="16" fillId="0" borderId="0" xfId="0" applyFont="1" applyAlignment="1" applyProtection="1">
      <alignment horizontal="center" vertical="justify"/>
      <protection/>
    </xf>
    <xf numFmtId="0" fontId="0" fillId="0" borderId="0" xfId="0" applyFill="1" applyAlignment="1" applyProtection="1">
      <alignment horizontal="justify" vertical="justify"/>
      <protection/>
    </xf>
    <xf numFmtId="0" fontId="11" fillId="34" borderId="21" xfId="0" applyFont="1" applyFill="1" applyBorder="1" applyAlignment="1">
      <alignment vertical="top"/>
    </xf>
    <xf numFmtId="0" fontId="11" fillId="34" borderId="22" xfId="0" applyFont="1" applyFill="1" applyBorder="1" applyAlignment="1">
      <alignment horizontal="justify" vertical="justify"/>
    </xf>
    <xf numFmtId="0" fontId="0" fillId="34" borderId="22" xfId="0" applyFont="1" applyFill="1" applyBorder="1" applyAlignment="1">
      <alignment horizontal="center" vertical="top"/>
    </xf>
    <xf numFmtId="4" fontId="0" fillId="34" borderId="22" xfId="0" applyNumberFormat="1" applyFont="1" applyFill="1" applyBorder="1" applyAlignment="1">
      <alignment horizontal="right" vertical="top"/>
    </xf>
    <xf numFmtId="166" fontId="0" fillId="34" borderId="22" xfId="56" applyFont="1" applyFill="1" applyBorder="1" applyAlignment="1">
      <alignment horizontal="right" vertical="top"/>
    </xf>
    <xf numFmtId="166" fontId="11" fillId="0" borderId="22" xfId="56" applyFont="1" applyBorder="1" applyAlignment="1" applyProtection="1">
      <alignment horizontal="justify" vertical="top"/>
      <protection/>
    </xf>
    <xf numFmtId="0" fontId="11" fillId="0" borderId="22" xfId="0" applyFont="1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/>
      <protection/>
    </xf>
    <xf numFmtId="0" fontId="11" fillId="35" borderId="0" xfId="0" applyFont="1" applyFill="1" applyAlignment="1" applyProtection="1">
      <alignment horizontal="left"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3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3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0" fontId="10" fillId="0" borderId="16" xfId="6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 vertical="top" wrapText="1"/>
      <protection/>
    </xf>
    <xf numFmtId="0" fontId="10" fillId="0" borderId="25" xfId="0" applyFont="1" applyBorder="1" applyAlignment="1" applyProtection="1">
      <alignment horizontal="left" vertical="top" wrapText="1"/>
      <protection/>
    </xf>
    <xf numFmtId="15" fontId="11" fillId="0" borderId="26" xfId="0" applyNumberFormat="1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view="pageBreakPreview" zoomScaleSheetLayoutView="100" zoomScalePageLayoutView="0" workbookViewId="0" topLeftCell="A1">
      <selection activeCell="F9" sqref="F9:G10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4.8515625" style="1" customWidth="1"/>
    <col min="6" max="6" width="17.2812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15" t="s">
        <v>112</v>
      </c>
      <c r="B1" s="115"/>
      <c r="C1" s="115"/>
      <c r="D1" s="115"/>
      <c r="E1" s="115"/>
      <c r="F1" s="115"/>
      <c r="G1" s="115"/>
    </row>
    <row r="2" spans="1:7" ht="15.75">
      <c r="A2" s="116" t="s">
        <v>91</v>
      </c>
      <c r="B2" s="116"/>
      <c r="C2" s="116"/>
      <c r="D2" s="116"/>
      <c r="E2" s="116"/>
      <c r="F2" s="116"/>
      <c r="G2" s="116"/>
    </row>
    <row r="3" spans="1:7" ht="15.75">
      <c r="A3" s="116"/>
      <c r="B3" s="116"/>
      <c r="C3" s="116"/>
      <c r="D3" s="116"/>
      <c r="E3" s="116"/>
      <c r="F3" s="116"/>
      <c r="G3" s="116"/>
    </row>
    <row r="4" spans="1:7" ht="15">
      <c r="A4" s="117" t="s">
        <v>324</v>
      </c>
      <c r="B4" s="117"/>
      <c r="C4" s="117"/>
      <c r="D4" s="117"/>
      <c r="E4" s="117"/>
      <c r="F4" s="117"/>
      <c r="G4" s="117"/>
    </row>
    <row r="5" spans="1:7" ht="16.5" thickBot="1">
      <c r="A5" s="116"/>
      <c r="B5" s="116"/>
      <c r="C5" s="116"/>
      <c r="D5" s="116"/>
      <c r="E5" s="116"/>
      <c r="F5" s="116"/>
      <c r="G5" s="116"/>
    </row>
    <row r="6" spans="1:7" ht="12.75" customHeight="1">
      <c r="A6" s="137" t="s">
        <v>92</v>
      </c>
      <c r="B6" s="138"/>
      <c r="C6" s="139"/>
      <c r="D6" s="15" t="s">
        <v>93</v>
      </c>
      <c r="E6" s="35" t="s">
        <v>94</v>
      </c>
      <c r="F6" s="141" t="s">
        <v>325</v>
      </c>
      <c r="G6" s="142"/>
    </row>
    <row r="7" spans="1:7" ht="20.25" customHeight="1">
      <c r="A7" s="118" t="s">
        <v>89</v>
      </c>
      <c r="B7" s="119"/>
      <c r="C7" s="120"/>
      <c r="D7" s="140">
        <v>40112</v>
      </c>
      <c r="E7" s="136" t="s">
        <v>111</v>
      </c>
      <c r="F7" s="143" t="s">
        <v>326</v>
      </c>
      <c r="G7" s="144"/>
    </row>
    <row r="8" spans="1:7" ht="12.75" customHeight="1">
      <c r="A8" s="118"/>
      <c r="B8" s="119"/>
      <c r="C8" s="120"/>
      <c r="D8" s="140"/>
      <c r="E8" s="136"/>
      <c r="F8" s="143"/>
      <c r="G8" s="144"/>
    </row>
    <row r="9" spans="1:7" ht="12.75" customHeight="1">
      <c r="A9" s="118"/>
      <c r="B9" s="119"/>
      <c r="C9" s="120"/>
      <c r="D9" s="16" t="s">
        <v>109</v>
      </c>
      <c r="E9" s="134" t="s">
        <v>95</v>
      </c>
      <c r="F9" s="130"/>
      <c r="G9" s="131"/>
    </row>
    <row r="10" spans="1:7" ht="12.75">
      <c r="A10" s="118"/>
      <c r="B10" s="119"/>
      <c r="C10" s="120"/>
      <c r="D10" s="17">
        <v>40133</v>
      </c>
      <c r="E10" s="134"/>
      <c r="F10" s="130"/>
      <c r="G10" s="131"/>
    </row>
    <row r="11" spans="1:7" ht="12.75">
      <c r="A11" s="41"/>
      <c r="B11" s="7"/>
      <c r="C11" s="49"/>
      <c r="D11" s="18" t="s">
        <v>110</v>
      </c>
      <c r="E11" s="134" t="s">
        <v>96</v>
      </c>
      <c r="F11" s="130"/>
      <c r="G11" s="131"/>
    </row>
    <row r="12" spans="1:7" ht="13.5" thickBot="1">
      <c r="A12" s="125"/>
      <c r="B12" s="126"/>
      <c r="C12" s="127"/>
      <c r="D12" s="19">
        <v>40282</v>
      </c>
      <c r="E12" s="135"/>
      <c r="F12" s="132"/>
      <c r="G12" s="133"/>
    </row>
    <row r="13" ht="6" customHeight="1" thickBot="1"/>
    <row r="14" spans="1:7" ht="12.75">
      <c r="A14" s="128" t="s">
        <v>97</v>
      </c>
      <c r="B14" s="123" t="s">
        <v>98</v>
      </c>
      <c r="C14" s="24" t="s">
        <v>99</v>
      </c>
      <c r="D14" s="121" t="s">
        <v>100</v>
      </c>
      <c r="E14" s="3" t="s">
        <v>101</v>
      </c>
      <c r="F14" s="123" t="s">
        <v>102</v>
      </c>
      <c r="G14" s="2" t="s">
        <v>103</v>
      </c>
    </row>
    <row r="15" spans="1:7" ht="13.5" thickBot="1">
      <c r="A15" s="129"/>
      <c r="B15" s="124"/>
      <c r="C15" s="25"/>
      <c r="D15" s="122"/>
      <c r="E15" s="5" t="s">
        <v>104</v>
      </c>
      <c r="F15" s="124"/>
      <c r="G15" s="4" t="s">
        <v>105</v>
      </c>
    </row>
    <row r="16" ht="6" customHeight="1"/>
    <row r="17" spans="1:7" s="93" customFormat="1" ht="38.25">
      <c r="A17" s="92" t="s">
        <v>90</v>
      </c>
      <c r="B17" s="96" t="str">
        <f>A7</f>
        <v>COLECTOR Y PLANTA DE TRATAMENTO DE AGUAS RESIDUALES EN LA CABECERA MUNICIPAL DE LAS CAÑADAS DE OBREGÓN, JALISCO.</v>
      </c>
      <c r="C17" s="92"/>
      <c r="D17" s="94"/>
      <c r="E17" s="94"/>
      <c r="F17" s="70">
        <f>SUM(F18+F35+F52+F74+F102+F125+F150+F176+F192)</f>
        <v>0</v>
      </c>
      <c r="G17" s="95">
        <f aca="true" t="shared" si="0" ref="G17:G79">IF(E17="","",Num_letra(E17))</f>
      </c>
    </row>
    <row r="18" spans="1:7" s="65" customFormat="1" ht="12.75" customHeight="1">
      <c r="A18" s="63" t="s">
        <v>69</v>
      </c>
      <c r="B18" s="99" t="s">
        <v>113</v>
      </c>
      <c r="C18" s="74"/>
      <c r="D18" s="80"/>
      <c r="E18" s="81"/>
      <c r="F18" s="67">
        <f>SUM(F19:F34)</f>
        <v>0</v>
      </c>
      <c r="G18" s="64">
        <f t="shared" si="0"/>
      </c>
    </row>
    <row r="19" spans="1:7" ht="56.25">
      <c r="A19" s="57" t="s">
        <v>114</v>
      </c>
      <c r="B19" s="58" t="s">
        <v>115</v>
      </c>
      <c r="C19" s="77" t="s">
        <v>116</v>
      </c>
      <c r="D19" s="83">
        <v>1556</v>
      </c>
      <c r="E19" s="84"/>
      <c r="F19" s="26">
        <f aca="true" t="shared" si="1" ref="F19:F79">IF(E19="","",ROUND(D19*E19,2))</f>
      </c>
      <c r="G19" s="7">
        <f t="shared" si="0"/>
      </c>
    </row>
    <row r="20" spans="1:7" ht="67.5">
      <c r="A20" s="57" t="s">
        <v>117</v>
      </c>
      <c r="B20" s="59" t="s">
        <v>118</v>
      </c>
      <c r="C20" s="77" t="s">
        <v>119</v>
      </c>
      <c r="D20" s="83">
        <v>440</v>
      </c>
      <c r="E20" s="84"/>
      <c r="F20" s="26">
        <f t="shared" si="1"/>
      </c>
      <c r="G20" s="7">
        <f t="shared" si="0"/>
      </c>
    </row>
    <row r="21" spans="1:7" ht="67.5">
      <c r="A21" s="57" t="s">
        <v>120</v>
      </c>
      <c r="B21" s="59" t="s">
        <v>121</v>
      </c>
      <c r="C21" s="77" t="s">
        <v>119</v>
      </c>
      <c r="D21" s="83">
        <v>220</v>
      </c>
      <c r="E21" s="84"/>
      <c r="F21" s="26">
        <f t="shared" si="1"/>
      </c>
      <c r="G21" s="7">
        <f t="shared" si="0"/>
      </c>
    </row>
    <row r="22" spans="1:7" ht="78.75">
      <c r="A22" s="57" t="s">
        <v>122</v>
      </c>
      <c r="B22" s="59" t="s">
        <v>123</v>
      </c>
      <c r="C22" s="77" t="s">
        <v>119</v>
      </c>
      <c r="D22" s="83">
        <v>1320</v>
      </c>
      <c r="E22" s="84"/>
      <c r="F22" s="26">
        <f t="shared" si="1"/>
      </c>
      <c r="G22" s="7">
        <f t="shared" si="0"/>
      </c>
    </row>
    <row r="23" spans="1:7" ht="78.75">
      <c r="A23" s="57" t="s">
        <v>124</v>
      </c>
      <c r="B23" s="59" t="s">
        <v>125</v>
      </c>
      <c r="C23" s="77" t="s">
        <v>119</v>
      </c>
      <c r="D23" s="83">
        <v>660</v>
      </c>
      <c r="E23" s="84"/>
      <c r="F23" s="26">
        <f t="shared" si="1"/>
      </c>
      <c r="G23" s="7">
        <f t="shared" si="0"/>
      </c>
    </row>
    <row r="24" spans="1:7" ht="43.5" customHeight="1">
      <c r="A24" s="57" t="s">
        <v>126</v>
      </c>
      <c r="B24" s="58" t="s">
        <v>127</v>
      </c>
      <c r="C24" s="77" t="s">
        <v>119</v>
      </c>
      <c r="D24" s="83">
        <v>156</v>
      </c>
      <c r="E24" s="84"/>
      <c r="F24" s="26">
        <f t="shared" si="1"/>
      </c>
      <c r="G24" s="7">
        <f t="shared" si="0"/>
      </c>
    </row>
    <row r="25" spans="1:7" ht="56.25">
      <c r="A25" s="57" t="s">
        <v>128</v>
      </c>
      <c r="B25" s="58" t="s">
        <v>129</v>
      </c>
      <c r="C25" s="77" t="s">
        <v>130</v>
      </c>
      <c r="D25" s="83">
        <v>1550</v>
      </c>
      <c r="E25" s="84"/>
      <c r="F25" s="26">
        <f t="shared" si="1"/>
      </c>
      <c r="G25" s="7">
        <f t="shared" si="0"/>
      </c>
    </row>
    <row r="26" spans="1:7" ht="56.25">
      <c r="A26" s="57" t="s">
        <v>131</v>
      </c>
      <c r="B26" s="58" t="s">
        <v>132</v>
      </c>
      <c r="C26" s="77" t="s">
        <v>130</v>
      </c>
      <c r="D26" s="83">
        <v>812</v>
      </c>
      <c r="E26" s="84"/>
      <c r="F26" s="26">
        <f t="shared" si="1"/>
      </c>
      <c r="G26" s="7">
        <f t="shared" si="0"/>
      </c>
    </row>
    <row r="27" spans="1:7" ht="101.25">
      <c r="A27" s="57" t="s">
        <v>133</v>
      </c>
      <c r="B27" s="60" t="s">
        <v>134</v>
      </c>
      <c r="C27" s="77" t="s">
        <v>135</v>
      </c>
      <c r="D27" s="83">
        <v>1485</v>
      </c>
      <c r="E27" s="84"/>
      <c r="F27" s="26">
        <f t="shared" si="1"/>
      </c>
      <c r="G27" s="7">
        <f t="shared" si="0"/>
      </c>
    </row>
    <row r="28" spans="1:7" ht="101.25">
      <c r="A28" s="57" t="s">
        <v>136</v>
      </c>
      <c r="B28" s="60" t="s">
        <v>137</v>
      </c>
      <c r="C28" s="77" t="s">
        <v>135</v>
      </c>
      <c r="D28" s="83">
        <v>244</v>
      </c>
      <c r="E28" s="84"/>
      <c r="F28" s="26">
        <f t="shared" si="1"/>
      </c>
      <c r="G28" s="7">
        <f t="shared" si="0"/>
      </c>
    </row>
    <row r="29" spans="1:7" ht="56.25">
      <c r="A29" s="57" t="s">
        <v>138</v>
      </c>
      <c r="B29" s="58" t="s">
        <v>139</v>
      </c>
      <c r="C29" s="77" t="s">
        <v>140</v>
      </c>
      <c r="D29" s="83">
        <v>30</v>
      </c>
      <c r="E29" s="84"/>
      <c r="F29" s="26">
        <f t="shared" si="1"/>
      </c>
      <c r="G29" s="7">
        <f t="shared" si="0"/>
      </c>
    </row>
    <row r="30" spans="1:7" ht="135">
      <c r="A30" s="57" t="s">
        <v>141</v>
      </c>
      <c r="B30" s="62" t="s">
        <v>153</v>
      </c>
      <c r="C30" s="77" t="s">
        <v>142</v>
      </c>
      <c r="D30" s="83">
        <v>30</v>
      </c>
      <c r="E30" s="84"/>
      <c r="F30" s="26">
        <f t="shared" si="1"/>
      </c>
      <c r="G30" s="7">
        <f t="shared" si="0"/>
      </c>
    </row>
    <row r="31" spans="1:7" ht="45">
      <c r="A31" s="57" t="s">
        <v>143</v>
      </c>
      <c r="B31" s="69" t="s">
        <v>180</v>
      </c>
      <c r="C31" s="77" t="s">
        <v>119</v>
      </c>
      <c r="D31" s="83">
        <v>1090</v>
      </c>
      <c r="E31" s="84"/>
      <c r="F31" s="26">
        <f t="shared" si="1"/>
      </c>
      <c r="G31" s="7">
        <f t="shared" si="0"/>
      </c>
    </row>
    <row r="32" spans="1:7" ht="56.25">
      <c r="A32" s="57" t="s">
        <v>144</v>
      </c>
      <c r="B32" s="58" t="s">
        <v>145</v>
      </c>
      <c r="C32" s="77" t="s">
        <v>119</v>
      </c>
      <c r="D32" s="83">
        <v>1090</v>
      </c>
      <c r="E32" s="84"/>
      <c r="F32" s="26">
        <f t="shared" si="1"/>
      </c>
      <c r="G32" s="7">
        <f t="shared" si="0"/>
      </c>
    </row>
    <row r="33" spans="1:7" ht="57" customHeight="1">
      <c r="A33" s="57" t="s">
        <v>146</v>
      </c>
      <c r="B33" s="58" t="s">
        <v>147</v>
      </c>
      <c r="C33" s="77" t="s">
        <v>148</v>
      </c>
      <c r="D33" s="83">
        <v>3270</v>
      </c>
      <c r="E33" s="84"/>
      <c r="F33" s="26">
        <f t="shared" si="1"/>
      </c>
      <c r="G33" s="7">
        <f t="shared" si="0"/>
      </c>
    </row>
    <row r="34" spans="1:7" ht="45">
      <c r="A34" s="57" t="s">
        <v>149</v>
      </c>
      <c r="B34" s="58" t="s">
        <v>150</v>
      </c>
      <c r="C34" s="77" t="s">
        <v>151</v>
      </c>
      <c r="D34" s="83">
        <v>1556</v>
      </c>
      <c r="E34" s="84"/>
      <c r="F34" s="26">
        <f t="shared" si="1"/>
      </c>
      <c r="G34" s="7">
        <f t="shared" si="0"/>
      </c>
    </row>
    <row r="35" spans="1:7" s="65" customFormat="1" ht="12.75" customHeight="1">
      <c r="A35" s="71" t="s">
        <v>70</v>
      </c>
      <c r="B35" s="100" t="s">
        <v>154</v>
      </c>
      <c r="C35" s="75"/>
      <c r="D35" s="85"/>
      <c r="E35" s="88"/>
      <c r="F35" s="67">
        <f>SUM(F36:F51)</f>
        <v>0</v>
      </c>
      <c r="G35" s="64">
        <f t="shared" si="0"/>
      </c>
    </row>
    <row r="36" spans="1:7" ht="56.25">
      <c r="A36" s="61" t="s">
        <v>155</v>
      </c>
      <c r="B36" s="69" t="s">
        <v>156</v>
      </c>
      <c r="C36" s="78" t="s">
        <v>151</v>
      </c>
      <c r="D36" s="86">
        <v>7000</v>
      </c>
      <c r="E36" s="89"/>
      <c r="F36" s="26">
        <f t="shared" si="1"/>
      </c>
      <c r="G36" s="7">
        <f t="shared" si="0"/>
      </c>
    </row>
    <row r="37" spans="1:7" ht="56.25">
      <c r="A37" s="61" t="s">
        <v>157</v>
      </c>
      <c r="B37" s="69" t="s">
        <v>158</v>
      </c>
      <c r="C37" s="78" t="s">
        <v>151</v>
      </c>
      <c r="D37" s="86">
        <v>2574.24</v>
      </c>
      <c r="E37" s="89"/>
      <c r="F37" s="26">
        <f t="shared" si="1"/>
      </c>
      <c r="G37" s="7">
        <f t="shared" si="0"/>
      </c>
    </row>
    <row r="38" spans="1:7" ht="67.5">
      <c r="A38" s="61" t="s">
        <v>159</v>
      </c>
      <c r="B38" s="69" t="s">
        <v>160</v>
      </c>
      <c r="C38" s="78" t="s">
        <v>119</v>
      </c>
      <c r="D38" s="82">
        <v>322.6</v>
      </c>
      <c r="E38" s="89"/>
      <c r="F38" s="26">
        <f t="shared" si="1"/>
      </c>
      <c r="G38" s="7">
        <f t="shared" si="0"/>
      </c>
    </row>
    <row r="39" spans="1:7" ht="67.5">
      <c r="A39" s="61" t="s">
        <v>161</v>
      </c>
      <c r="B39" s="69" t="s">
        <v>162</v>
      </c>
      <c r="C39" s="78" t="s">
        <v>135</v>
      </c>
      <c r="D39" s="86">
        <v>133.9</v>
      </c>
      <c r="E39" s="89"/>
      <c r="F39" s="26">
        <f t="shared" si="1"/>
      </c>
      <c r="G39" s="7">
        <f t="shared" si="0"/>
      </c>
    </row>
    <row r="40" spans="1:7" ht="45">
      <c r="A40" s="61" t="s">
        <v>163</v>
      </c>
      <c r="B40" s="69" t="s">
        <v>164</v>
      </c>
      <c r="C40" s="78" t="s">
        <v>151</v>
      </c>
      <c r="D40" s="86">
        <v>133.9</v>
      </c>
      <c r="E40" s="89"/>
      <c r="F40" s="26">
        <f t="shared" si="1"/>
      </c>
      <c r="G40" s="7">
        <f t="shared" si="0"/>
      </c>
    </row>
    <row r="41" spans="1:7" ht="33.75">
      <c r="A41" s="61" t="s">
        <v>165</v>
      </c>
      <c r="B41" s="69" t="s">
        <v>166</v>
      </c>
      <c r="C41" s="78" t="s">
        <v>135</v>
      </c>
      <c r="D41" s="86">
        <v>250.95</v>
      </c>
      <c r="E41" s="89"/>
      <c r="F41" s="26">
        <f t="shared" si="1"/>
      </c>
      <c r="G41" s="7">
        <f t="shared" si="0"/>
      </c>
    </row>
    <row r="42" spans="1:7" ht="45">
      <c r="A42" s="61" t="s">
        <v>167</v>
      </c>
      <c r="B42" s="69" t="s">
        <v>168</v>
      </c>
      <c r="C42" s="78" t="s">
        <v>169</v>
      </c>
      <c r="D42" s="86">
        <v>1</v>
      </c>
      <c r="E42" s="89"/>
      <c r="F42" s="26">
        <f t="shared" si="1"/>
      </c>
      <c r="G42" s="7">
        <f t="shared" si="0"/>
      </c>
    </row>
    <row r="43" spans="1:7" ht="45">
      <c r="A43" s="61" t="s">
        <v>170</v>
      </c>
      <c r="B43" s="58" t="s">
        <v>171</v>
      </c>
      <c r="C43" s="78" t="s">
        <v>169</v>
      </c>
      <c r="D43" s="86">
        <v>1</v>
      </c>
      <c r="E43" s="89"/>
      <c r="F43" s="26">
        <f t="shared" si="1"/>
      </c>
      <c r="G43" s="7">
        <f t="shared" si="0"/>
      </c>
    </row>
    <row r="44" spans="1:7" ht="78.75">
      <c r="A44" s="61" t="s">
        <v>172</v>
      </c>
      <c r="B44" s="58" t="s">
        <v>173</v>
      </c>
      <c r="C44" s="78" t="s">
        <v>119</v>
      </c>
      <c r="D44" s="86">
        <v>163.2</v>
      </c>
      <c r="E44" s="89"/>
      <c r="F44" s="26">
        <f t="shared" si="1"/>
      </c>
      <c r="G44" s="7">
        <f t="shared" si="0"/>
      </c>
    </row>
    <row r="45" spans="1:7" s="110" customFormat="1" ht="33.75">
      <c r="A45" s="103"/>
      <c r="B45" s="104" t="s">
        <v>174</v>
      </c>
      <c r="C45" s="105" t="s">
        <v>119</v>
      </c>
      <c r="D45" s="106">
        <v>108.8</v>
      </c>
      <c r="E45" s="107"/>
      <c r="F45" s="108">
        <f t="shared" si="1"/>
      </c>
      <c r="G45" s="109">
        <f t="shared" si="0"/>
      </c>
    </row>
    <row r="46" spans="1:7" ht="57.75" customHeight="1">
      <c r="A46" s="61" t="s">
        <v>175</v>
      </c>
      <c r="B46" s="58" t="s">
        <v>176</v>
      </c>
      <c r="C46" s="78" t="s">
        <v>151</v>
      </c>
      <c r="D46" s="86">
        <v>544</v>
      </c>
      <c r="E46" s="89"/>
      <c r="F46" s="26">
        <f t="shared" si="1"/>
      </c>
      <c r="G46" s="7">
        <f t="shared" si="0"/>
      </c>
    </row>
    <row r="47" spans="1:7" ht="56.25">
      <c r="A47" s="61" t="s">
        <v>177</v>
      </c>
      <c r="B47" s="69" t="s">
        <v>178</v>
      </c>
      <c r="C47" s="78" t="s">
        <v>151</v>
      </c>
      <c r="D47" s="86">
        <v>1084.78</v>
      </c>
      <c r="E47" s="89"/>
      <c r="F47" s="26">
        <f t="shared" si="1"/>
      </c>
      <c r="G47" s="7">
        <f t="shared" si="0"/>
      </c>
    </row>
    <row r="48" spans="1:7" ht="45">
      <c r="A48" s="61" t="s">
        <v>179</v>
      </c>
      <c r="B48" s="69" t="s">
        <v>180</v>
      </c>
      <c r="C48" s="78" t="s">
        <v>119</v>
      </c>
      <c r="D48" s="82">
        <v>322.6</v>
      </c>
      <c r="E48" s="89"/>
      <c r="F48" s="26">
        <f t="shared" si="1"/>
      </c>
      <c r="G48" s="7">
        <f t="shared" si="0"/>
      </c>
    </row>
    <row r="49" spans="1:7" ht="45">
      <c r="A49" s="61" t="s">
        <v>181</v>
      </c>
      <c r="B49" s="69" t="s">
        <v>182</v>
      </c>
      <c r="C49" s="78" t="s">
        <v>119</v>
      </c>
      <c r="D49" s="82">
        <v>322.6</v>
      </c>
      <c r="E49" s="89"/>
      <c r="F49" s="26">
        <f t="shared" si="1"/>
      </c>
      <c r="G49" s="7">
        <f t="shared" si="0"/>
      </c>
    </row>
    <row r="50" spans="1:7" ht="44.25" customHeight="1">
      <c r="A50" s="61" t="s">
        <v>183</v>
      </c>
      <c r="B50" s="69" t="s">
        <v>184</v>
      </c>
      <c r="C50" s="78" t="s">
        <v>148</v>
      </c>
      <c r="D50" s="82">
        <v>1613</v>
      </c>
      <c r="E50" s="89"/>
      <c r="F50" s="26">
        <f t="shared" si="1"/>
      </c>
      <c r="G50" s="7">
        <f t="shared" si="0"/>
      </c>
    </row>
    <row r="51" spans="1:7" ht="45">
      <c r="A51" s="61" t="s">
        <v>149</v>
      </c>
      <c r="B51" s="69" t="s">
        <v>150</v>
      </c>
      <c r="C51" s="78" t="s">
        <v>151</v>
      </c>
      <c r="D51" s="86">
        <v>2574.24</v>
      </c>
      <c r="E51" s="89"/>
      <c r="F51" s="26">
        <f t="shared" si="1"/>
      </c>
      <c r="G51" s="7">
        <f t="shared" si="0"/>
      </c>
    </row>
    <row r="52" spans="1:7" s="66" customFormat="1" ht="13.5" customHeight="1">
      <c r="A52" s="72" t="s">
        <v>71</v>
      </c>
      <c r="B52" s="101" t="s">
        <v>185</v>
      </c>
      <c r="C52" s="72"/>
      <c r="D52" s="87"/>
      <c r="E52" s="90"/>
      <c r="F52" s="67">
        <f>SUM(F53:F73)</f>
        <v>0</v>
      </c>
      <c r="G52" s="68">
        <f t="shared" si="0"/>
      </c>
    </row>
    <row r="53" spans="1:7" ht="89.25">
      <c r="A53" s="73" t="s">
        <v>155</v>
      </c>
      <c r="B53" s="98" t="s">
        <v>186</v>
      </c>
      <c r="C53" s="76" t="s">
        <v>151</v>
      </c>
      <c r="D53" s="79">
        <v>119.81</v>
      </c>
      <c r="E53" s="91"/>
      <c r="F53" s="26">
        <f t="shared" si="1"/>
      </c>
      <c r="G53" s="7">
        <f t="shared" si="0"/>
      </c>
    </row>
    <row r="54" spans="1:7" ht="102">
      <c r="A54" s="73" t="s">
        <v>187</v>
      </c>
      <c r="B54" s="98" t="s">
        <v>188</v>
      </c>
      <c r="C54" s="76" t="s">
        <v>119</v>
      </c>
      <c r="D54" s="79">
        <v>229.71</v>
      </c>
      <c r="E54" s="91"/>
      <c r="F54" s="26">
        <f t="shared" si="1"/>
      </c>
      <c r="G54" s="7">
        <f t="shared" si="0"/>
      </c>
    </row>
    <row r="55" spans="1:7" ht="102">
      <c r="A55" s="73" t="s">
        <v>212</v>
      </c>
      <c r="B55" s="98" t="s">
        <v>189</v>
      </c>
      <c r="C55" s="76" t="s">
        <v>119</v>
      </c>
      <c r="D55" s="79">
        <v>127.05</v>
      </c>
      <c r="E55" s="91"/>
      <c r="F55" s="26">
        <f t="shared" si="1"/>
      </c>
      <c r="G55" s="7">
        <f t="shared" si="0"/>
      </c>
    </row>
    <row r="56" spans="1:7" ht="102">
      <c r="A56" s="73" t="s">
        <v>213</v>
      </c>
      <c r="B56" s="98" t="s">
        <v>190</v>
      </c>
      <c r="C56" s="76" t="s">
        <v>119</v>
      </c>
      <c r="D56" s="79">
        <v>29.5</v>
      </c>
      <c r="E56" s="91"/>
      <c r="F56" s="26">
        <f t="shared" si="1"/>
      </c>
      <c r="G56" s="7">
        <f t="shared" si="0"/>
      </c>
    </row>
    <row r="57" spans="1:7" ht="76.5">
      <c r="A57" s="73" t="s">
        <v>191</v>
      </c>
      <c r="B57" s="98" t="s">
        <v>192</v>
      </c>
      <c r="C57" s="76" t="s">
        <v>119</v>
      </c>
      <c r="D57" s="79">
        <v>23.96</v>
      </c>
      <c r="E57" s="91"/>
      <c r="F57" s="26">
        <f t="shared" si="1"/>
      </c>
      <c r="G57" s="7">
        <f t="shared" si="0"/>
      </c>
    </row>
    <row r="58" spans="1:7" ht="76.5">
      <c r="A58" s="73" t="s">
        <v>131</v>
      </c>
      <c r="B58" s="98" t="s">
        <v>132</v>
      </c>
      <c r="C58" s="76" t="s">
        <v>130</v>
      </c>
      <c r="D58" s="79">
        <v>333.52</v>
      </c>
      <c r="E58" s="91"/>
      <c r="F58" s="26">
        <f t="shared" si="1"/>
      </c>
      <c r="G58" s="7">
        <f t="shared" si="0"/>
      </c>
    </row>
    <row r="59" spans="1:7" ht="25.5">
      <c r="A59" s="73" t="s">
        <v>193</v>
      </c>
      <c r="B59" s="98" t="s">
        <v>194</v>
      </c>
      <c r="C59" s="76" t="s">
        <v>151</v>
      </c>
      <c r="D59" s="79">
        <v>16.67</v>
      </c>
      <c r="E59" s="91"/>
      <c r="F59" s="26">
        <f t="shared" si="1"/>
      </c>
      <c r="G59" s="7">
        <f t="shared" si="0"/>
      </c>
    </row>
    <row r="60" spans="1:7" ht="102">
      <c r="A60" s="111" t="s">
        <v>195</v>
      </c>
      <c r="B60" s="98" t="s">
        <v>152</v>
      </c>
      <c r="C60" s="76" t="s">
        <v>119</v>
      </c>
      <c r="D60" s="79">
        <v>27.27</v>
      </c>
      <c r="E60" s="91"/>
      <c r="F60" s="26">
        <f t="shared" si="1"/>
      </c>
      <c r="G60" s="7">
        <f t="shared" si="0"/>
      </c>
    </row>
    <row r="61" spans="1:7" ht="63.75">
      <c r="A61" s="73" t="s">
        <v>196</v>
      </c>
      <c r="B61" s="98" t="s">
        <v>197</v>
      </c>
      <c r="C61" s="76" t="s">
        <v>198</v>
      </c>
      <c r="D61" s="79">
        <v>3359.2</v>
      </c>
      <c r="E61" s="91"/>
      <c r="F61" s="26">
        <f t="shared" si="1"/>
      </c>
      <c r="G61" s="7">
        <f t="shared" si="0"/>
      </c>
    </row>
    <row r="62" spans="1:7" ht="63.75">
      <c r="A62" s="73" t="s">
        <v>199</v>
      </c>
      <c r="B62" s="98" t="s">
        <v>200</v>
      </c>
      <c r="C62" s="76" t="s">
        <v>151</v>
      </c>
      <c r="D62" s="79">
        <v>101.81</v>
      </c>
      <c r="E62" s="91"/>
      <c r="F62" s="26">
        <f t="shared" si="1"/>
      </c>
      <c r="G62" s="7">
        <f t="shared" si="0"/>
      </c>
    </row>
    <row r="63" spans="1:7" ht="63.75">
      <c r="A63" s="73" t="s">
        <v>214</v>
      </c>
      <c r="B63" s="98" t="s">
        <v>201</v>
      </c>
      <c r="C63" s="76" t="s">
        <v>151</v>
      </c>
      <c r="D63" s="79">
        <v>136.53</v>
      </c>
      <c r="E63" s="91"/>
      <c r="F63" s="26">
        <f t="shared" si="1"/>
      </c>
      <c r="G63" s="7">
        <f t="shared" si="0"/>
      </c>
    </row>
    <row r="64" spans="1:7" ht="51">
      <c r="A64" s="73" t="s">
        <v>179</v>
      </c>
      <c r="B64" s="98" t="s">
        <v>180</v>
      </c>
      <c r="C64" s="76" t="s">
        <v>119</v>
      </c>
      <c r="D64" s="79">
        <v>386.26</v>
      </c>
      <c r="E64" s="91"/>
      <c r="F64" s="26">
        <f t="shared" si="1"/>
      </c>
      <c r="G64" s="7">
        <f t="shared" si="0"/>
      </c>
    </row>
    <row r="65" spans="1:7" ht="76.5">
      <c r="A65" s="73" t="s">
        <v>181</v>
      </c>
      <c r="B65" s="98" t="s">
        <v>182</v>
      </c>
      <c r="C65" s="76" t="s">
        <v>119</v>
      </c>
      <c r="D65" s="79">
        <v>386.26</v>
      </c>
      <c r="E65" s="91"/>
      <c r="F65" s="26">
        <f t="shared" si="1"/>
      </c>
      <c r="G65" s="7">
        <f t="shared" si="0"/>
      </c>
    </row>
    <row r="66" spans="1:7" ht="76.5">
      <c r="A66" s="73" t="s">
        <v>183</v>
      </c>
      <c r="B66" s="98" t="s">
        <v>184</v>
      </c>
      <c r="C66" s="76" t="s">
        <v>148</v>
      </c>
      <c r="D66" s="79">
        <v>1931.3</v>
      </c>
      <c r="E66" s="91"/>
      <c r="F66" s="26">
        <f t="shared" si="1"/>
      </c>
      <c r="G66" s="7">
        <f t="shared" si="0"/>
      </c>
    </row>
    <row r="67" spans="1:7" ht="51">
      <c r="A67" s="73" t="s">
        <v>149</v>
      </c>
      <c r="B67" s="98" t="s">
        <v>150</v>
      </c>
      <c r="C67" s="76" t="s">
        <v>151</v>
      </c>
      <c r="D67" s="79">
        <v>119.81</v>
      </c>
      <c r="E67" s="91"/>
      <c r="F67" s="26">
        <f t="shared" si="1"/>
      </c>
      <c r="G67" s="7">
        <f t="shared" si="0"/>
      </c>
    </row>
    <row r="68" spans="1:7" ht="76.5">
      <c r="A68" s="73" t="s">
        <v>163</v>
      </c>
      <c r="B68" s="98" t="s">
        <v>164</v>
      </c>
      <c r="C68" s="76" t="s">
        <v>151</v>
      </c>
      <c r="D68" s="79">
        <v>3.62</v>
      </c>
      <c r="E68" s="91"/>
      <c r="F68" s="26">
        <f t="shared" si="1"/>
      </c>
      <c r="G68" s="7">
        <f t="shared" si="0"/>
      </c>
    </row>
    <row r="69" spans="1:7" ht="51">
      <c r="A69" s="73" t="s">
        <v>202</v>
      </c>
      <c r="B69" s="98" t="s">
        <v>203</v>
      </c>
      <c r="C69" s="76" t="s">
        <v>198</v>
      </c>
      <c r="D69" s="79">
        <v>17.5</v>
      </c>
      <c r="E69" s="91"/>
      <c r="F69" s="26">
        <f t="shared" si="1"/>
      </c>
      <c r="G69" s="7">
        <f t="shared" si="0"/>
      </c>
    </row>
    <row r="70" spans="1:7" ht="89.25">
      <c r="A70" s="73" t="s">
        <v>204</v>
      </c>
      <c r="B70" s="98" t="s">
        <v>205</v>
      </c>
      <c r="C70" s="76" t="s">
        <v>135</v>
      </c>
      <c r="D70" s="79">
        <v>36.7</v>
      </c>
      <c r="E70" s="91"/>
      <c r="F70" s="26">
        <f t="shared" si="1"/>
      </c>
      <c r="G70" s="7">
        <f t="shared" si="0"/>
      </c>
    </row>
    <row r="71" spans="1:7" ht="114.75">
      <c r="A71" s="73" t="s">
        <v>206</v>
      </c>
      <c r="B71" s="98" t="s">
        <v>207</v>
      </c>
      <c r="C71" s="76" t="s">
        <v>169</v>
      </c>
      <c r="D71" s="79">
        <v>8</v>
      </c>
      <c r="E71" s="91"/>
      <c r="F71" s="26">
        <f t="shared" si="1"/>
      </c>
      <c r="G71" s="7">
        <f t="shared" si="0"/>
      </c>
    </row>
    <row r="72" spans="1:7" ht="114.75">
      <c r="A72" s="73" t="s">
        <v>208</v>
      </c>
      <c r="B72" s="98" t="s">
        <v>209</v>
      </c>
      <c r="C72" s="76" t="s">
        <v>169</v>
      </c>
      <c r="D72" s="79">
        <v>24</v>
      </c>
      <c r="E72" s="91"/>
      <c r="F72" s="26">
        <f t="shared" si="1"/>
      </c>
      <c r="G72" s="7">
        <f t="shared" si="0"/>
      </c>
    </row>
    <row r="73" spans="1:7" ht="114.75">
      <c r="A73" s="73" t="s">
        <v>210</v>
      </c>
      <c r="B73" s="98" t="s">
        <v>211</v>
      </c>
      <c r="C73" s="76" t="s">
        <v>169</v>
      </c>
      <c r="D73" s="79">
        <v>6</v>
      </c>
      <c r="E73" s="91"/>
      <c r="F73" s="26">
        <f t="shared" si="1"/>
      </c>
      <c r="G73" s="7">
        <f t="shared" si="0"/>
      </c>
    </row>
    <row r="74" spans="1:7" s="66" customFormat="1" ht="13.5" customHeight="1">
      <c r="A74" s="72" t="s">
        <v>72</v>
      </c>
      <c r="B74" s="101" t="s">
        <v>215</v>
      </c>
      <c r="C74" s="72"/>
      <c r="D74" s="87"/>
      <c r="E74" s="90"/>
      <c r="F74" s="67">
        <f>SUM(F75:F101)</f>
        <v>0</v>
      </c>
      <c r="G74" s="68">
        <f t="shared" si="0"/>
      </c>
    </row>
    <row r="75" spans="1:7" ht="89.25">
      <c r="A75" s="73" t="s">
        <v>155</v>
      </c>
      <c r="B75" s="98" t="s">
        <v>186</v>
      </c>
      <c r="C75" s="76" t="s">
        <v>151</v>
      </c>
      <c r="D75" s="79">
        <v>88.25</v>
      </c>
      <c r="E75" s="91"/>
      <c r="F75" s="26">
        <f t="shared" si="1"/>
      </c>
      <c r="G75" s="7">
        <f t="shared" si="0"/>
      </c>
    </row>
    <row r="76" spans="1:7" ht="102">
      <c r="A76" s="73" t="s">
        <v>187</v>
      </c>
      <c r="B76" s="98" t="s">
        <v>188</v>
      </c>
      <c r="C76" s="76" t="s">
        <v>119</v>
      </c>
      <c r="D76" s="79">
        <v>252.65</v>
      </c>
      <c r="E76" s="91"/>
      <c r="F76" s="26">
        <f t="shared" si="1"/>
      </c>
      <c r="G76" s="7">
        <f t="shared" si="0"/>
      </c>
    </row>
    <row r="77" spans="1:7" ht="102">
      <c r="A77" s="73" t="s">
        <v>212</v>
      </c>
      <c r="B77" s="98" t="s">
        <v>189</v>
      </c>
      <c r="C77" s="76" t="s">
        <v>119</v>
      </c>
      <c r="D77" s="79">
        <v>138.46</v>
      </c>
      <c r="E77" s="91"/>
      <c r="F77" s="26">
        <f t="shared" si="1"/>
      </c>
      <c r="G77" s="7">
        <f t="shared" si="0"/>
      </c>
    </row>
    <row r="78" spans="1:7" ht="102">
      <c r="A78" s="73" t="s">
        <v>213</v>
      </c>
      <c r="B78" s="98" t="s">
        <v>190</v>
      </c>
      <c r="C78" s="76" t="s">
        <v>119</v>
      </c>
      <c r="D78" s="79">
        <v>90.72</v>
      </c>
      <c r="E78" s="91"/>
      <c r="F78" s="26">
        <f t="shared" si="1"/>
      </c>
      <c r="G78" s="7">
        <f t="shared" si="0"/>
      </c>
    </row>
    <row r="79" spans="1:7" ht="76.5">
      <c r="A79" s="73" t="s">
        <v>131</v>
      </c>
      <c r="B79" s="98" t="s">
        <v>132</v>
      </c>
      <c r="C79" s="76" t="s">
        <v>130</v>
      </c>
      <c r="D79" s="79">
        <v>391.09</v>
      </c>
      <c r="E79" s="91"/>
      <c r="F79" s="26">
        <f t="shared" si="1"/>
      </c>
      <c r="G79" s="7">
        <f t="shared" si="0"/>
      </c>
    </row>
    <row r="80" spans="1:7" ht="25.5">
      <c r="A80" s="73" t="s">
        <v>193</v>
      </c>
      <c r="B80" s="98" t="s">
        <v>194</v>
      </c>
      <c r="C80" s="76" t="s">
        <v>151</v>
      </c>
      <c r="D80" s="79">
        <v>16.62</v>
      </c>
      <c r="E80" s="91"/>
      <c r="F80" s="26">
        <f aca="true" t="shared" si="2" ref="F80:F124">IF(E80="","",ROUND(D80*E80,2))</f>
      </c>
      <c r="G80" s="7">
        <f aca="true" t="shared" si="3" ref="G80:G124">IF(E80="","",Num_letra(E80))</f>
      </c>
    </row>
    <row r="81" spans="1:7" ht="90.75" customHeight="1">
      <c r="A81" s="111" t="s">
        <v>195</v>
      </c>
      <c r="B81" s="98" t="s">
        <v>152</v>
      </c>
      <c r="C81" s="76" t="s">
        <v>119</v>
      </c>
      <c r="D81" s="79">
        <v>34.61</v>
      </c>
      <c r="E81" s="91"/>
      <c r="F81" s="26">
        <f t="shared" si="2"/>
      </c>
      <c r="G81" s="7">
        <f t="shared" si="3"/>
      </c>
    </row>
    <row r="82" spans="1:7" ht="63.75">
      <c r="A82" s="73" t="s">
        <v>196</v>
      </c>
      <c r="B82" s="98" t="s">
        <v>197</v>
      </c>
      <c r="C82" s="76" t="s">
        <v>198</v>
      </c>
      <c r="D82" s="79">
        <v>846.97</v>
      </c>
      <c r="E82" s="91"/>
      <c r="F82" s="26">
        <f t="shared" si="2"/>
      </c>
      <c r="G82" s="7">
        <f t="shared" si="3"/>
      </c>
    </row>
    <row r="83" spans="1:7" ht="76.5">
      <c r="A83" s="73" t="s">
        <v>216</v>
      </c>
      <c r="B83" s="98" t="s">
        <v>217</v>
      </c>
      <c r="C83" s="76" t="s">
        <v>151</v>
      </c>
      <c r="D83" s="79">
        <v>14.32</v>
      </c>
      <c r="E83" s="91"/>
      <c r="F83" s="26">
        <f t="shared" si="2"/>
      </c>
      <c r="G83" s="7">
        <f t="shared" si="3"/>
      </c>
    </row>
    <row r="84" spans="1:7" ht="51">
      <c r="A84" s="73" t="s">
        <v>218</v>
      </c>
      <c r="B84" s="98" t="s">
        <v>219</v>
      </c>
      <c r="C84" s="76" t="s">
        <v>198</v>
      </c>
      <c r="D84" s="79">
        <v>232.73</v>
      </c>
      <c r="E84" s="91"/>
      <c r="F84" s="26">
        <f t="shared" si="2"/>
      </c>
      <c r="G84" s="7">
        <f t="shared" si="3"/>
      </c>
    </row>
    <row r="85" spans="1:7" ht="51">
      <c r="A85" s="73" t="s">
        <v>179</v>
      </c>
      <c r="B85" s="98" t="s">
        <v>180</v>
      </c>
      <c r="C85" s="76" t="s">
        <v>119</v>
      </c>
      <c r="D85" s="79">
        <v>481.83</v>
      </c>
      <c r="E85" s="91"/>
      <c r="F85" s="26">
        <f t="shared" si="2"/>
      </c>
      <c r="G85" s="7">
        <f t="shared" si="3"/>
      </c>
    </row>
    <row r="86" spans="1:7" ht="76.5">
      <c r="A86" s="73" t="s">
        <v>181</v>
      </c>
      <c r="B86" s="98" t="s">
        <v>182</v>
      </c>
      <c r="C86" s="76" t="s">
        <v>119</v>
      </c>
      <c r="D86" s="79">
        <v>481.83</v>
      </c>
      <c r="E86" s="91"/>
      <c r="F86" s="26">
        <f t="shared" si="2"/>
      </c>
      <c r="G86" s="7">
        <f t="shared" si="3"/>
      </c>
    </row>
    <row r="87" spans="1:7" ht="76.5">
      <c r="A87" s="73" t="s">
        <v>183</v>
      </c>
      <c r="B87" s="98" t="s">
        <v>184</v>
      </c>
      <c r="C87" s="76" t="s">
        <v>148</v>
      </c>
      <c r="D87" s="79">
        <v>2409.15</v>
      </c>
      <c r="E87" s="91"/>
      <c r="F87" s="26">
        <f t="shared" si="2"/>
      </c>
      <c r="G87" s="7">
        <f t="shared" si="3"/>
      </c>
    </row>
    <row r="88" spans="1:7" ht="51">
      <c r="A88" s="73" t="s">
        <v>149</v>
      </c>
      <c r="B88" s="98" t="s">
        <v>150</v>
      </c>
      <c r="C88" s="76" t="s">
        <v>151</v>
      </c>
      <c r="D88" s="79">
        <v>88.25</v>
      </c>
      <c r="E88" s="91"/>
      <c r="F88" s="26">
        <f t="shared" si="2"/>
      </c>
      <c r="G88" s="7">
        <f t="shared" si="3"/>
      </c>
    </row>
    <row r="89" spans="1:7" ht="114.75">
      <c r="A89" s="73"/>
      <c r="B89" s="98" t="s">
        <v>78</v>
      </c>
      <c r="C89" s="76" t="s">
        <v>169</v>
      </c>
      <c r="D89" s="79">
        <v>3</v>
      </c>
      <c r="E89" s="91"/>
      <c r="F89" s="26">
        <f t="shared" si="2"/>
      </c>
      <c r="G89" s="7">
        <f t="shared" si="3"/>
      </c>
    </row>
    <row r="90" spans="1:7" ht="76.5">
      <c r="A90" s="73"/>
      <c r="B90" s="98" t="s">
        <v>79</v>
      </c>
      <c r="C90" s="76" t="s">
        <v>220</v>
      </c>
      <c r="D90" s="79">
        <v>12</v>
      </c>
      <c r="E90" s="91"/>
      <c r="F90" s="26">
        <f t="shared" si="2"/>
      </c>
      <c r="G90" s="7">
        <f t="shared" si="3"/>
      </c>
    </row>
    <row r="91" spans="1:7" ht="12.75">
      <c r="A91" s="73"/>
      <c r="B91" s="98" t="s">
        <v>221</v>
      </c>
      <c r="C91" s="76" t="s">
        <v>222</v>
      </c>
      <c r="D91" s="79">
        <v>34.5</v>
      </c>
      <c r="E91" s="91"/>
      <c r="F91" s="26">
        <f t="shared" si="2"/>
      </c>
      <c r="G91" s="7">
        <f t="shared" si="3"/>
      </c>
    </row>
    <row r="92" spans="1:7" ht="38.25">
      <c r="A92" s="73"/>
      <c r="B92" s="98" t="s">
        <v>80</v>
      </c>
      <c r="C92" s="76" t="s">
        <v>222</v>
      </c>
      <c r="D92" s="79">
        <v>20.7</v>
      </c>
      <c r="E92" s="91"/>
      <c r="F92" s="26">
        <f t="shared" si="2"/>
      </c>
      <c r="G92" s="7">
        <f t="shared" si="3"/>
      </c>
    </row>
    <row r="93" spans="1:7" ht="38.25">
      <c r="A93" s="73"/>
      <c r="B93" s="98" t="s">
        <v>81</v>
      </c>
      <c r="C93" s="76" t="s">
        <v>223</v>
      </c>
      <c r="D93" s="79">
        <v>3.45</v>
      </c>
      <c r="E93" s="91"/>
      <c r="F93" s="26">
        <f t="shared" si="2"/>
      </c>
      <c r="G93" s="7">
        <f t="shared" si="3"/>
      </c>
    </row>
    <row r="94" spans="1:7" ht="38.25">
      <c r="A94" s="73"/>
      <c r="B94" s="98" t="s">
        <v>82</v>
      </c>
      <c r="C94" s="76" t="s">
        <v>220</v>
      </c>
      <c r="D94" s="79">
        <v>105</v>
      </c>
      <c r="E94" s="91"/>
      <c r="F94" s="26">
        <f t="shared" si="2"/>
      </c>
      <c r="G94" s="7">
        <f t="shared" si="3"/>
      </c>
    </row>
    <row r="95" spans="1:7" ht="25.5">
      <c r="A95" s="73"/>
      <c r="B95" s="102" t="s">
        <v>83</v>
      </c>
      <c r="C95" s="76" t="s">
        <v>224</v>
      </c>
      <c r="D95" s="79">
        <v>15</v>
      </c>
      <c r="E95" s="91"/>
      <c r="F95" s="26">
        <f t="shared" si="2"/>
      </c>
      <c r="G95" s="7">
        <f t="shared" si="3"/>
      </c>
    </row>
    <row r="96" spans="1:7" ht="25.5">
      <c r="A96" s="73"/>
      <c r="B96" s="98" t="s">
        <v>225</v>
      </c>
      <c r="C96" s="76" t="s">
        <v>226</v>
      </c>
      <c r="D96" s="79">
        <v>86</v>
      </c>
      <c r="E96" s="91"/>
      <c r="F96" s="26">
        <f t="shared" si="2"/>
      </c>
      <c r="G96" s="7">
        <f t="shared" si="3"/>
      </c>
    </row>
    <row r="97" spans="1:7" ht="25.5">
      <c r="A97" s="73"/>
      <c r="B97" s="98" t="s">
        <v>84</v>
      </c>
      <c r="C97" s="76" t="s">
        <v>224</v>
      </c>
      <c r="D97" s="79">
        <v>15</v>
      </c>
      <c r="E97" s="91"/>
      <c r="F97" s="26">
        <f t="shared" si="2"/>
      </c>
      <c r="G97" s="7">
        <f t="shared" si="3"/>
      </c>
    </row>
    <row r="98" spans="1:7" ht="25.5">
      <c r="A98" s="73"/>
      <c r="B98" s="98" t="s">
        <v>85</v>
      </c>
      <c r="C98" s="76" t="s">
        <v>224</v>
      </c>
      <c r="D98" s="79">
        <v>60</v>
      </c>
      <c r="E98" s="91"/>
      <c r="F98" s="26">
        <f t="shared" si="2"/>
      </c>
      <c r="G98" s="7">
        <f t="shared" si="3"/>
      </c>
    </row>
    <row r="99" spans="1:7" ht="114.75">
      <c r="A99" s="73"/>
      <c r="B99" s="98" t="s">
        <v>86</v>
      </c>
      <c r="C99" s="76" t="s">
        <v>227</v>
      </c>
      <c r="D99" s="79">
        <v>210</v>
      </c>
      <c r="E99" s="91"/>
      <c r="F99" s="26">
        <f t="shared" si="2"/>
      </c>
      <c r="G99" s="7">
        <f t="shared" si="3"/>
      </c>
    </row>
    <row r="100" spans="1:7" ht="38.25">
      <c r="A100" s="73"/>
      <c r="B100" s="98" t="s">
        <v>87</v>
      </c>
      <c r="C100" s="76" t="s">
        <v>223</v>
      </c>
      <c r="D100" s="79">
        <v>16.95</v>
      </c>
      <c r="E100" s="91"/>
      <c r="F100" s="26">
        <f t="shared" si="2"/>
      </c>
      <c r="G100" s="7">
        <f t="shared" si="3"/>
      </c>
    </row>
    <row r="101" spans="1:7" ht="51">
      <c r="A101" s="73"/>
      <c r="B101" s="98" t="s">
        <v>88</v>
      </c>
      <c r="C101" s="76" t="s">
        <v>228</v>
      </c>
      <c r="D101" s="79">
        <v>1</v>
      </c>
      <c r="E101" s="91"/>
      <c r="F101" s="26">
        <f t="shared" si="2"/>
      </c>
      <c r="G101" s="7">
        <f t="shared" si="3"/>
      </c>
    </row>
    <row r="102" spans="1:7" s="66" customFormat="1" ht="13.5" customHeight="1">
      <c r="A102" s="72" t="s">
        <v>73</v>
      </c>
      <c r="B102" s="101" t="s">
        <v>229</v>
      </c>
      <c r="C102" s="72"/>
      <c r="D102" s="87"/>
      <c r="E102" s="90"/>
      <c r="F102" s="67">
        <f>SUM(F103:F124)</f>
        <v>0</v>
      </c>
      <c r="G102" s="68">
        <f t="shared" si="3"/>
      </c>
    </row>
    <row r="103" spans="1:7" ht="89.25">
      <c r="A103" s="73" t="s">
        <v>155</v>
      </c>
      <c r="B103" s="98" t="s">
        <v>186</v>
      </c>
      <c r="C103" s="76" t="s">
        <v>151</v>
      </c>
      <c r="D103" s="79">
        <v>445.5</v>
      </c>
      <c r="E103" s="91"/>
      <c r="F103" s="26">
        <f t="shared" si="2"/>
      </c>
      <c r="G103" s="7">
        <f t="shared" si="3"/>
      </c>
    </row>
    <row r="104" spans="1:7" ht="102">
      <c r="A104" s="73" t="s">
        <v>187</v>
      </c>
      <c r="B104" s="98" t="s">
        <v>188</v>
      </c>
      <c r="C104" s="76" t="s">
        <v>119</v>
      </c>
      <c r="D104" s="79">
        <v>235.25</v>
      </c>
      <c r="E104" s="91"/>
      <c r="F104" s="26">
        <f t="shared" si="2"/>
      </c>
      <c r="G104" s="7">
        <f t="shared" si="3"/>
      </c>
    </row>
    <row r="105" spans="1:7" ht="102">
      <c r="A105" s="73" t="s">
        <v>212</v>
      </c>
      <c r="B105" s="98" t="s">
        <v>189</v>
      </c>
      <c r="C105" s="76" t="s">
        <v>119</v>
      </c>
      <c r="D105" s="79">
        <v>41.85</v>
      </c>
      <c r="E105" s="91"/>
      <c r="F105" s="26">
        <f t="shared" si="2"/>
      </c>
      <c r="G105" s="7">
        <f t="shared" si="3"/>
      </c>
    </row>
    <row r="106" spans="1:7" ht="76.5">
      <c r="A106" s="73" t="s">
        <v>191</v>
      </c>
      <c r="B106" s="98" t="s">
        <v>192</v>
      </c>
      <c r="C106" s="76" t="s">
        <v>119</v>
      </c>
      <c r="D106" s="79">
        <v>66.83</v>
      </c>
      <c r="E106" s="91"/>
      <c r="F106" s="26">
        <f t="shared" si="2"/>
      </c>
      <c r="G106" s="7">
        <f t="shared" si="3"/>
      </c>
    </row>
    <row r="107" spans="1:7" ht="76.5">
      <c r="A107" s="73" t="s">
        <v>131</v>
      </c>
      <c r="B107" s="98" t="s">
        <v>132</v>
      </c>
      <c r="C107" s="76" t="s">
        <v>130</v>
      </c>
      <c r="D107" s="79">
        <v>152.5</v>
      </c>
      <c r="E107" s="91"/>
      <c r="F107" s="26">
        <f t="shared" si="2"/>
      </c>
      <c r="G107" s="7">
        <f t="shared" si="3"/>
      </c>
    </row>
    <row r="108" spans="1:7" ht="25.5">
      <c r="A108" s="73" t="s">
        <v>193</v>
      </c>
      <c r="B108" s="98" t="s">
        <v>194</v>
      </c>
      <c r="C108" s="76" t="s">
        <v>151</v>
      </c>
      <c r="D108" s="79">
        <v>292</v>
      </c>
      <c r="E108" s="91"/>
      <c r="F108" s="26">
        <f t="shared" si="2"/>
      </c>
      <c r="G108" s="7">
        <f t="shared" si="3"/>
      </c>
    </row>
    <row r="109" spans="1:7" ht="100.5" customHeight="1">
      <c r="A109" s="111" t="s">
        <v>230</v>
      </c>
      <c r="B109" s="98" t="s">
        <v>152</v>
      </c>
      <c r="C109" s="76" t="s">
        <v>119</v>
      </c>
      <c r="D109" s="79">
        <v>169.24</v>
      </c>
      <c r="E109" s="91"/>
      <c r="F109" s="26">
        <f t="shared" si="2"/>
      </c>
      <c r="G109" s="7">
        <f t="shared" si="3"/>
      </c>
    </row>
    <row r="110" spans="1:7" ht="63.75">
      <c r="A110" s="73" t="s">
        <v>196</v>
      </c>
      <c r="B110" s="98" t="s">
        <v>197</v>
      </c>
      <c r="C110" s="76" t="s">
        <v>198</v>
      </c>
      <c r="D110" s="79">
        <v>10257.14</v>
      </c>
      <c r="E110" s="91"/>
      <c r="F110" s="26">
        <f t="shared" si="2"/>
      </c>
      <c r="G110" s="7">
        <f t="shared" si="3"/>
      </c>
    </row>
    <row r="111" spans="1:7" ht="51">
      <c r="A111" s="73" t="s">
        <v>231</v>
      </c>
      <c r="B111" s="98" t="s">
        <v>232</v>
      </c>
      <c r="C111" s="76" t="s">
        <v>135</v>
      </c>
      <c r="D111" s="79">
        <v>101</v>
      </c>
      <c r="E111" s="91"/>
      <c r="F111" s="26">
        <f t="shared" si="2"/>
      </c>
      <c r="G111" s="7">
        <f t="shared" si="3"/>
      </c>
    </row>
    <row r="112" spans="1:7" ht="63.75">
      <c r="A112" s="73" t="s">
        <v>199</v>
      </c>
      <c r="B112" s="98" t="s">
        <v>200</v>
      </c>
      <c r="C112" s="76" t="s">
        <v>151</v>
      </c>
      <c r="D112" s="79">
        <v>139.54</v>
      </c>
      <c r="E112" s="91"/>
      <c r="F112" s="26">
        <f t="shared" si="2"/>
      </c>
      <c r="G112" s="7">
        <f t="shared" si="3"/>
      </c>
    </row>
    <row r="113" spans="1:7" ht="63.75">
      <c r="A113" s="73" t="s">
        <v>233</v>
      </c>
      <c r="B113" s="98" t="s">
        <v>234</v>
      </c>
      <c r="C113" s="76" t="s">
        <v>169</v>
      </c>
      <c r="D113" s="79">
        <v>1</v>
      </c>
      <c r="E113" s="91"/>
      <c r="F113" s="26">
        <f t="shared" si="2"/>
      </c>
      <c r="G113" s="7">
        <f t="shared" si="3"/>
      </c>
    </row>
    <row r="114" spans="1:7" ht="63.75">
      <c r="A114" s="73" t="s">
        <v>214</v>
      </c>
      <c r="B114" s="98" t="s">
        <v>201</v>
      </c>
      <c r="C114" s="76" t="s">
        <v>151</v>
      </c>
      <c r="D114" s="79">
        <v>127.63</v>
      </c>
      <c r="E114" s="91"/>
      <c r="F114" s="26">
        <f t="shared" si="2"/>
      </c>
      <c r="G114" s="7">
        <f t="shared" si="3"/>
      </c>
    </row>
    <row r="115" spans="1:7" ht="76.5">
      <c r="A115" s="73" t="s">
        <v>235</v>
      </c>
      <c r="B115" s="98" t="s">
        <v>236</v>
      </c>
      <c r="C115" s="76" t="s">
        <v>198</v>
      </c>
      <c r="D115" s="79">
        <v>120</v>
      </c>
      <c r="E115" s="91"/>
      <c r="F115" s="26">
        <f t="shared" si="2"/>
      </c>
      <c r="G115" s="7">
        <f t="shared" si="3"/>
      </c>
    </row>
    <row r="116" spans="1:7" ht="38.25">
      <c r="A116" s="73" t="s">
        <v>237</v>
      </c>
      <c r="B116" s="98" t="s">
        <v>238</v>
      </c>
      <c r="C116" s="76" t="s">
        <v>220</v>
      </c>
      <c r="D116" s="79">
        <v>69.46</v>
      </c>
      <c r="E116" s="91"/>
      <c r="F116" s="26">
        <f t="shared" si="2"/>
      </c>
      <c r="G116" s="7">
        <f t="shared" si="3"/>
      </c>
    </row>
    <row r="117" spans="1:7" ht="102">
      <c r="A117" s="73" t="s">
        <v>239</v>
      </c>
      <c r="B117" s="98" t="s">
        <v>240</v>
      </c>
      <c r="C117" s="76" t="s">
        <v>227</v>
      </c>
      <c r="D117" s="79">
        <v>19.18</v>
      </c>
      <c r="E117" s="91"/>
      <c r="F117" s="26">
        <f t="shared" si="2"/>
      </c>
      <c r="G117" s="7">
        <f t="shared" si="3"/>
      </c>
    </row>
    <row r="118" spans="1:7" ht="89.25">
      <c r="A118" s="73" t="s">
        <v>241</v>
      </c>
      <c r="B118" s="98" t="s">
        <v>242</v>
      </c>
      <c r="C118" s="76" t="s">
        <v>169</v>
      </c>
      <c r="D118" s="79">
        <v>5</v>
      </c>
      <c r="E118" s="91"/>
      <c r="F118" s="26">
        <f t="shared" si="2"/>
      </c>
      <c r="G118" s="7">
        <f t="shared" si="3"/>
      </c>
    </row>
    <row r="119" spans="1:7" ht="76.5">
      <c r="A119" s="73" t="s">
        <v>243</v>
      </c>
      <c r="B119" s="98" t="s">
        <v>244</v>
      </c>
      <c r="C119" s="76" t="s">
        <v>169</v>
      </c>
      <c r="D119" s="79">
        <v>5</v>
      </c>
      <c r="E119" s="91"/>
      <c r="F119" s="26">
        <f t="shared" si="2"/>
      </c>
      <c r="G119" s="7">
        <f t="shared" si="3"/>
      </c>
    </row>
    <row r="120" spans="1:7" ht="89.25">
      <c r="A120" s="73" t="s">
        <v>245</v>
      </c>
      <c r="B120" s="98" t="s">
        <v>246</v>
      </c>
      <c r="C120" s="76" t="s">
        <v>169</v>
      </c>
      <c r="D120" s="79">
        <v>1</v>
      </c>
      <c r="E120" s="91"/>
      <c r="F120" s="26">
        <f t="shared" si="2"/>
      </c>
      <c r="G120" s="7">
        <f t="shared" si="3"/>
      </c>
    </row>
    <row r="121" spans="1:7" ht="51">
      <c r="A121" s="73" t="s">
        <v>179</v>
      </c>
      <c r="B121" s="98" t="s">
        <v>247</v>
      </c>
      <c r="C121" s="76" t="s">
        <v>119</v>
      </c>
      <c r="D121" s="79">
        <v>277.1</v>
      </c>
      <c r="E121" s="91"/>
      <c r="F121" s="26">
        <f t="shared" si="2"/>
      </c>
      <c r="G121" s="7">
        <f t="shared" si="3"/>
      </c>
    </row>
    <row r="122" spans="1:7" ht="76.5">
      <c r="A122" s="73" t="s">
        <v>181</v>
      </c>
      <c r="B122" s="98" t="s">
        <v>182</v>
      </c>
      <c r="C122" s="76" t="s">
        <v>119</v>
      </c>
      <c r="D122" s="79">
        <v>277.1</v>
      </c>
      <c r="E122" s="91"/>
      <c r="F122" s="26">
        <f t="shared" si="2"/>
      </c>
      <c r="G122" s="7">
        <f t="shared" si="3"/>
      </c>
    </row>
    <row r="123" spans="1:7" ht="76.5">
      <c r="A123" s="73" t="s">
        <v>183</v>
      </c>
      <c r="B123" s="98" t="s">
        <v>184</v>
      </c>
      <c r="C123" s="76" t="s">
        <v>148</v>
      </c>
      <c r="D123" s="79">
        <v>1385.5</v>
      </c>
      <c r="E123" s="91"/>
      <c r="F123" s="26">
        <f t="shared" si="2"/>
      </c>
      <c r="G123" s="7">
        <f t="shared" si="3"/>
      </c>
    </row>
    <row r="124" spans="1:7" ht="51">
      <c r="A124" s="73" t="s">
        <v>149</v>
      </c>
      <c r="B124" s="98" t="s">
        <v>150</v>
      </c>
      <c r="C124" s="76" t="s">
        <v>151</v>
      </c>
      <c r="D124" s="79">
        <v>445.5</v>
      </c>
      <c r="E124" s="91"/>
      <c r="F124" s="26">
        <f t="shared" si="2"/>
      </c>
      <c r="G124" s="7">
        <f t="shared" si="3"/>
      </c>
    </row>
    <row r="125" spans="1:7" s="66" customFormat="1" ht="13.5" customHeight="1">
      <c r="A125" s="72" t="s">
        <v>74</v>
      </c>
      <c r="B125" s="101" t="s">
        <v>248</v>
      </c>
      <c r="C125" s="72"/>
      <c r="D125" s="87"/>
      <c r="E125" s="90"/>
      <c r="F125" s="67">
        <f>SUM(F126:F149)</f>
        <v>0</v>
      </c>
      <c r="G125" s="68">
        <f aca="true" t="shared" si="4" ref="G125:G184">IF(E125="","",Num_letra(E125))</f>
      </c>
    </row>
    <row r="126" spans="1:7" ht="89.25">
      <c r="A126" s="73" t="s">
        <v>155</v>
      </c>
      <c r="B126" s="98" t="s">
        <v>249</v>
      </c>
      <c r="C126" s="76" t="s">
        <v>151</v>
      </c>
      <c r="D126" s="79">
        <v>351</v>
      </c>
      <c r="E126" s="91"/>
      <c r="F126" s="26">
        <f aca="true" t="shared" si="5" ref="F126:F184">IF(E126="","",ROUND(D126*E126,2))</f>
      </c>
      <c r="G126" s="7">
        <f t="shared" si="4"/>
      </c>
    </row>
    <row r="127" spans="1:7" ht="102">
      <c r="A127" s="73" t="s">
        <v>187</v>
      </c>
      <c r="B127" s="98" t="s">
        <v>188</v>
      </c>
      <c r="C127" s="76" t="s">
        <v>119</v>
      </c>
      <c r="D127" s="79">
        <v>280.8</v>
      </c>
      <c r="E127" s="91"/>
      <c r="F127" s="26">
        <f t="shared" si="5"/>
      </c>
      <c r="G127" s="7">
        <f t="shared" si="4"/>
      </c>
    </row>
    <row r="128" spans="1:7" ht="216.75">
      <c r="A128" s="73" t="s">
        <v>250</v>
      </c>
      <c r="B128" s="98" t="s">
        <v>251</v>
      </c>
      <c r="C128" s="76" t="s">
        <v>142</v>
      </c>
      <c r="D128" s="79">
        <v>3</v>
      </c>
      <c r="E128" s="91"/>
      <c r="F128" s="26">
        <f t="shared" si="5"/>
      </c>
      <c r="G128" s="7">
        <f t="shared" si="4"/>
      </c>
    </row>
    <row r="129" spans="1:7" ht="76.5">
      <c r="A129" s="73" t="s">
        <v>191</v>
      </c>
      <c r="B129" s="98" t="s">
        <v>192</v>
      </c>
      <c r="C129" s="76" t="s">
        <v>119</v>
      </c>
      <c r="D129" s="79">
        <v>95.55</v>
      </c>
      <c r="E129" s="91"/>
      <c r="F129" s="26">
        <f t="shared" si="5"/>
      </c>
      <c r="G129" s="7">
        <f t="shared" si="4"/>
      </c>
    </row>
    <row r="130" spans="1:7" ht="76.5">
      <c r="A130" s="73" t="s">
        <v>131</v>
      </c>
      <c r="B130" s="98" t="s">
        <v>132</v>
      </c>
      <c r="C130" s="76" t="s">
        <v>130</v>
      </c>
      <c r="D130" s="79">
        <v>163.2</v>
      </c>
      <c r="E130" s="91"/>
      <c r="F130" s="26">
        <f t="shared" si="5"/>
      </c>
      <c r="G130" s="7">
        <f t="shared" si="4"/>
      </c>
    </row>
    <row r="131" spans="1:7" ht="102">
      <c r="A131" s="73" t="s">
        <v>195</v>
      </c>
      <c r="B131" s="98" t="s">
        <v>152</v>
      </c>
      <c r="C131" s="76" t="s">
        <v>119</v>
      </c>
      <c r="D131" s="79">
        <v>18.9</v>
      </c>
      <c r="E131" s="91"/>
      <c r="F131" s="26">
        <f t="shared" si="5"/>
      </c>
      <c r="G131" s="7">
        <f t="shared" si="4"/>
      </c>
    </row>
    <row r="132" spans="1:7" ht="63.75">
      <c r="A132" s="73" t="s">
        <v>196</v>
      </c>
      <c r="B132" s="98" t="s">
        <v>197</v>
      </c>
      <c r="C132" s="76" t="s">
        <v>198</v>
      </c>
      <c r="D132" s="79">
        <v>644.168</v>
      </c>
      <c r="E132" s="91"/>
      <c r="F132" s="26">
        <f t="shared" si="5"/>
      </c>
      <c r="G132" s="7">
        <f t="shared" si="4"/>
      </c>
    </row>
    <row r="133" spans="1:7" ht="63.75">
      <c r="A133" s="73" t="s">
        <v>199</v>
      </c>
      <c r="B133" s="98" t="s">
        <v>200</v>
      </c>
      <c r="C133" s="76" t="s">
        <v>151</v>
      </c>
      <c r="D133" s="79">
        <v>31.724</v>
      </c>
      <c r="E133" s="91"/>
      <c r="F133" s="26">
        <f t="shared" si="5"/>
      </c>
      <c r="G133" s="7">
        <f t="shared" si="4"/>
      </c>
    </row>
    <row r="134" spans="1:7" ht="51">
      <c r="A134" s="73" t="s">
        <v>252</v>
      </c>
      <c r="B134" s="98" t="s">
        <v>253</v>
      </c>
      <c r="C134" s="76" t="s">
        <v>151</v>
      </c>
      <c r="D134" s="79">
        <v>167.552</v>
      </c>
      <c r="E134" s="91"/>
      <c r="F134" s="26">
        <f t="shared" si="5"/>
      </c>
      <c r="G134" s="7">
        <f t="shared" si="4"/>
      </c>
    </row>
    <row r="135" spans="1:7" ht="102">
      <c r="A135" s="73" t="s">
        <v>254</v>
      </c>
      <c r="B135" s="98" t="s">
        <v>255</v>
      </c>
      <c r="C135" s="76" t="s">
        <v>151</v>
      </c>
      <c r="D135" s="79">
        <v>78.736</v>
      </c>
      <c r="E135" s="91"/>
      <c r="F135" s="26">
        <f t="shared" si="5"/>
      </c>
      <c r="G135" s="7">
        <f t="shared" si="4"/>
      </c>
    </row>
    <row r="136" spans="1:7" ht="102">
      <c r="A136" s="73" t="s">
        <v>256</v>
      </c>
      <c r="B136" s="98" t="s">
        <v>257</v>
      </c>
      <c r="C136" s="76" t="s">
        <v>151</v>
      </c>
      <c r="D136" s="79">
        <v>158.03199999999998</v>
      </c>
      <c r="E136" s="91"/>
      <c r="F136" s="26">
        <f t="shared" si="5"/>
      </c>
      <c r="G136" s="7">
        <f t="shared" si="4"/>
      </c>
    </row>
    <row r="137" spans="1:7" ht="51">
      <c r="A137" s="73" t="s">
        <v>258</v>
      </c>
      <c r="B137" s="98" t="s">
        <v>259</v>
      </c>
      <c r="C137" s="76" t="s">
        <v>119</v>
      </c>
      <c r="D137" s="79">
        <v>44.324</v>
      </c>
      <c r="E137" s="91"/>
      <c r="F137" s="26">
        <f t="shared" si="5"/>
      </c>
      <c r="G137" s="7">
        <f t="shared" si="4"/>
      </c>
    </row>
    <row r="138" spans="1:7" ht="51">
      <c r="A138" s="73" t="s">
        <v>260</v>
      </c>
      <c r="B138" s="98" t="s">
        <v>261</v>
      </c>
      <c r="C138" s="76" t="s">
        <v>119</v>
      </c>
      <c r="D138" s="79">
        <v>7.392</v>
      </c>
      <c r="E138" s="91"/>
      <c r="F138" s="26">
        <f t="shared" si="5"/>
      </c>
      <c r="G138" s="7">
        <f t="shared" si="4"/>
      </c>
    </row>
    <row r="139" spans="1:7" ht="51">
      <c r="A139" s="73" t="s">
        <v>262</v>
      </c>
      <c r="B139" s="98" t="s">
        <v>263</v>
      </c>
      <c r="C139" s="76" t="s">
        <v>119</v>
      </c>
      <c r="D139" s="79">
        <v>11.829999999999998</v>
      </c>
      <c r="E139" s="91"/>
      <c r="F139" s="26">
        <f t="shared" si="5"/>
      </c>
      <c r="G139" s="7">
        <f t="shared" si="4"/>
      </c>
    </row>
    <row r="140" spans="1:7" ht="51">
      <c r="A140" s="73" t="s">
        <v>264</v>
      </c>
      <c r="B140" s="98" t="s">
        <v>265</v>
      </c>
      <c r="C140" s="76" t="s">
        <v>119</v>
      </c>
      <c r="D140" s="79">
        <v>29.553999999999995</v>
      </c>
      <c r="E140" s="91"/>
      <c r="F140" s="26">
        <f t="shared" si="5"/>
      </c>
      <c r="G140" s="7">
        <f t="shared" si="4"/>
      </c>
    </row>
    <row r="141" spans="1:7" ht="76.5">
      <c r="A141" s="73" t="s">
        <v>266</v>
      </c>
      <c r="B141" s="98" t="s">
        <v>267</v>
      </c>
      <c r="C141" s="76" t="s">
        <v>135</v>
      </c>
      <c r="D141" s="79">
        <v>60</v>
      </c>
      <c r="E141" s="91"/>
      <c r="F141" s="26">
        <f t="shared" si="5"/>
      </c>
      <c r="G141" s="7">
        <f t="shared" si="4"/>
      </c>
    </row>
    <row r="142" spans="1:7" ht="89.25">
      <c r="A142" s="73" t="s">
        <v>268</v>
      </c>
      <c r="B142" s="98" t="s">
        <v>269</v>
      </c>
      <c r="C142" s="76" t="s">
        <v>270</v>
      </c>
      <c r="D142" s="79">
        <v>60</v>
      </c>
      <c r="E142" s="91"/>
      <c r="F142" s="26">
        <f t="shared" si="5"/>
      </c>
      <c r="G142" s="7">
        <f t="shared" si="4"/>
      </c>
    </row>
    <row r="143" spans="1:7" ht="51">
      <c r="A143" s="73" t="s">
        <v>271</v>
      </c>
      <c r="B143" s="98" t="s">
        <v>272</v>
      </c>
      <c r="C143" s="76" t="s">
        <v>169</v>
      </c>
      <c r="D143" s="79">
        <v>14</v>
      </c>
      <c r="E143" s="91"/>
      <c r="F143" s="26">
        <f t="shared" si="5"/>
      </c>
      <c r="G143" s="7">
        <f t="shared" si="4"/>
      </c>
    </row>
    <row r="144" spans="1:7" ht="114.75">
      <c r="A144" s="73" t="s">
        <v>273</v>
      </c>
      <c r="B144" s="98" t="s">
        <v>274</v>
      </c>
      <c r="C144" s="76" t="s">
        <v>169</v>
      </c>
      <c r="D144" s="79">
        <v>4</v>
      </c>
      <c r="E144" s="91"/>
      <c r="F144" s="26">
        <f t="shared" si="5"/>
      </c>
      <c r="G144" s="7">
        <f t="shared" si="4"/>
      </c>
    </row>
    <row r="145" spans="1:7" ht="114.75">
      <c r="A145" s="73" t="s">
        <v>275</v>
      </c>
      <c r="B145" s="98" t="s">
        <v>276</v>
      </c>
      <c r="C145" s="76" t="s">
        <v>169</v>
      </c>
      <c r="D145" s="79">
        <v>5</v>
      </c>
      <c r="E145" s="91"/>
      <c r="F145" s="26">
        <f t="shared" si="5"/>
      </c>
      <c r="G145" s="7">
        <f t="shared" si="4"/>
      </c>
    </row>
    <row r="146" spans="1:7" ht="51">
      <c r="A146" s="73" t="s">
        <v>179</v>
      </c>
      <c r="B146" s="98" t="s">
        <v>180</v>
      </c>
      <c r="C146" s="76" t="s">
        <v>119</v>
      </c>
      <c r="D146" s="79">
        <v>280.8</v>
      </c>
      <c r="E146" s="91"/>
      <c r="F146" s="26">
        <f t="shared" si="5"/>
      </c>
      <c r="G146" s="7">
        <f t="shared" si="4"/>
      </c>
    </row>
    <row r="147" spans="1:7" ht="76.5">
      <c r="A147" s="73" t="s">
        <v>181</v>
      </c>
      <c r="B147" s="98" t="s">
        <v>182</v>
      </c>
      <c r="C147" s="76" t="s">
        <v>119</v>
      </c>
      <c r="D147" s="79">
        <v>280.8</v>
      </c>
      <c r="E147" s="91"/>
      <c r="F147" s="26">
        <f t="shared" si="5"/>
      </c>
      <c r="G147" s="7">
        <f t="shared" si="4"/>
      </c>
    </row>
    <row r="148" spans="1:7" ht="76.5">
      <c r="A148" s="73" t="s">
        <v>183</v>
      </c>
      <c r="B148" s="98" t="s">
        <v>184</v>
      </c>
      <c r="C148" s="76" t="s">
        <v>148</v>
      </c>
      <c r="D148" s="79">
        <v>1404</v>
      </c>
      <c r="E148" s="91"/>
      <c r="F148" s="26">
        <f t="shared" si="5"/>
      </c>
      <c r="G148" s="7">
        <f t="shared" si="4"/>
      </c>
    </row>
    <row r="149" spans="1:7" ht="51">
      <c r="A149" s="73" t="s">
        <v>149</v>
      </c>
      <c r="B149" s="98" t="s">
        <v>150</v>
      </c>
      <c r="C149" s="76" t="s">
        <v>151</v>
      </c>
      <c r="D149" s="79">
        <v>351</v>
      </c>
      <c r="E149" s="91"/>
      <c r="F149" s="26">
        <f t="shared" si="5"/>
      </c>
      <c r="G149" s="7">
        <f t="shared" si="4"/>
      </c>
    </row>
    <row r="150" spans="1:7" s="66" customFormat="1" ht="13.5" customHeight="1">
      <c r="A150" s="72" t="s">
        <v>75</v>
      </c>
      <c r="B150" s="101" t="s">
        <v>277</v>
      </c>
      <c r="C150" s="72"/>
      <c r="D150" s="87"/>
      <c r="E150" s="90"/>
      <c r="F150" s="67">
        <f>SUM(F151:F175)</f>
        <v>0</v>
      </c>
      <c r="G150" s="68">
        <f t="shared" si="4"/>
      </c>
    </row>
    <row r="151" spans="1:7" ht="89.25">
      <c r="A151" s="73" t="s">
        <v>155</v>
      </c>
      <c r="B151" s="98" t="s">
        <v>249</v>
      </c>
      <c r="C151" s="76" t="s">
        <v>151</v>
      </c>
      <c r="D151" s="79">
        <v>45.54</v>
      </c>
      <c r="E151" s="91"/>
      <c r="F151" s="26">
        <f t="shared" si="5"/>
      </c>
      <c r="G151" s="7">
        <f t="shared" si="4"/>
      </c>
    </row>
    <row r="152" spans="1:7" ht="102">
      <c r="A152" s="73" t="s">
        <v>187</v>
      </c>
      <c r="B152" s="98" t="s">
        <v>188</v>
      </c>
      <c r="C152" s="76" t="s">
        <v>119</v>
      </c>
      <c r="D152" s="79">
        <v>0.71</v>
      </c>
      <c r="E152" s="91"/>
      <c r="F152" s="26">
        <f t="shared" si="5"/>
      </c>
      <c r="G152" s="7">
        <f t="shared" si="4"/>
      </c>
    </row>
    <row r="153" spans="1:7" ht="102">
      <c r="A153" s="73" t="s">
        <v>195</v>
      </c>
      <c r="B153" s="98" t="s">
        <v>152</v>
      </c>
      <c r="C153" s="76" t="s">
        <v>119</v>
      </c>
      <c r="D153" s="79">
        <v>12.78</v>
      </c>
      <c r="E153" s="91"/>
      <c r="F153" s="26">
        <f t="shared" si="5"/>
      </c>
      <c r="G153" s="7">
        <f t="shared" si="4"/>
      </c>
    </row>
    <row r="154" spans="1:7" ht="63.75">
      <c r="A154" s="73" t="s">
        <v>196</v>
      </c>
      <c r="B154" s="98" t="s">
        <v>197</v>
      </c>
      <c r="C154" s="76" t="s">
        <v>198</v>
      </c>
      <c r="D154" s="79">
        <v>857.29</v>
      </c>
      <c r="E154" s="91"/>
      <c r="F154" s="26">
        <f t="shared" si="5"/>
      </c>
      <c r="G154" s="7">
        <f t="shared" si="4"/>
      </c>
    </row>
    <row r="155" spans="1:7" ht="63.75">
      <c r="A155" s="73" t="s">
        <v>278</v>
      </c>
      <c r="B155" s="98" t="s">
        <v>279</v>
      </c>
      <c r="C155" s="76" t="s">
        <v>198</v>
      </c>
      <c r="D155" s="79">
        <v>209</v>
      </c>
      <c r="E155" s="91"/>
      <c r="F155" s="26">
        <f t="shared" si="5"/>
      </c>
      <c r="G155" s="7">
        <f t="shared" si="4"/>
      </c>
    </row>
    <row r="156" spans="1:7" ht="51">
      <c r="A156" s="73" t="s">
        <v>252</v>
      </c>
      <c r="B156" s="98" t="s">
        <v>253</v>
      </c>
      <c r="C156" s="76" t="s">
        <v>151</v>
      </c>
      <c r="D156" s="79">
        <v>45.54</v>
      </c>
      <c r="E156" s="91"/>
      <c r="F156" s="26">
        <f t="shared" si="5"/>
      </c>
      <c r="G156" s="7">
        <f t="shared" si="4"/>
      </c>
    </row>
    <row r="157" spans="1:7" ht="63.75">
      <c r="A157" s="73" t="s">
        <v>199</v>
      </c>
      <c r="B157" s="98" t="s">
        <v>200</v>
      </c>
      <c r="C157" s="76" t="s">
        <v>151</v>
      </c>
      <c r="D157" s="79">
        <v>94.06</v>
      </c>
      <c r="E157" s="91"/>
      <c r="F157" s="26">
        <f t="shared" si="5"/>
      </c>
      <c r="G157" s="7">
        <f t="shared" si="4"/>
      </c>
    </row>
    <row r="158" spans="1:7" ht="12.75">
      <c r="A158" s="73" t="s">
        <v>280</v>
      </c>
      <c r="B158" s="98" t="s">
        <v>281</v>
      </c>
      <c r="C158" s="76" t="s">
        <v>135</v>
      </c>
      <c r="D158" s="79">
        <v>104.8</v>
      </c>
      <c r="E158" s="91"/>
      <c r="F158" s="26">
        <f t="shared" si="5"/>
      </c>
      <c r="G158" s="7">
        <f t="shared" si="4"/>
      </c>
    </row>
    <row r="159" spans="1:7" ht="102">
      <c r="A159" s="73" t="s">
        <v>254</v>
      </c>
      <c r="B159" s="98" t="s">
        <v>255</v>
      </c>
      <c r="C159" s="76" t="s">
        <v>151</v>
      </c>
      <c r="D159" s="79">
        <v>101.72</v>
      </c>
      <c r="E159" s="91"/>
      <c r="F159" s="26">
        <f t="shared" si="5"/>
      </c>
      <c r="G159" s="7">
        <f t="shared" si="4"/>
      </c>
    </row>
    <row r="160" spans="1:7" ht="102">
      <c r="A160" s="73" t="s">
        <v>256</v>
      </c>
      <c r="B160" s="98" t="s">
        <v>257</v>
      </c>
      <c r="C160" s="76" t="s">
        <v>151</v>
      </c>
      <c r="D160" s="79">
        <v>203.8</v>
      </c>
      <c r="E160" s="91"/>
      <c r="F160" s="26">
        <f t="shared" si="5"/>
      </c>
      <c r="G160" s="7">
        <f t="shared" si="4"/>
      </c>
    </row>
    <row r="161" spans="1:7" ht="89.25">
      <c r="A161" s="73" t="s">
        <v>282</v>
      </c>
      <c r="B161" s="98" t="s">
        <v>283</v>
      </c>
      <c r="C161" s="76" t="s">
        <v>135</v>
      </c>
      <c r="D161" s="79">
        <v>52.4</v>
      </c>
      <c r="E161" s="91"/>
      <c r="F161" s="26">
        <f t="shared" si="5"/>
      </c>
      <c r="G161" s="7">
        <f t="shared" si="4"/>
      </c>
    </row>
    <row r="162" spans="1:7" ht="38.25">
      <c r="A162" s="73" t="s">
        <v>284</v>
      </c>
      <c r="B162" s="98" t="s">
        <v>285</v>
      </c>
      <c r="C162" s="76" t="s">
        <v>169</v>
      </c>
      <c r="D162" s="79">
        <v>1</v>
      </c>
      <c r="E162" s="91"/>
      <c r="F162" s="26">
        <f t="shared" si="5"/>
      </c>
      <c r="G162" s="7">
        <f t="shared" si="4"/>
      </c>
    </row>
    <row r="163" spans="1:7" ht="89.25">
      <c r="A163" s="73" t="s">
        <v>286</v>
      </c>
      <c r="B163" s="98" t="s">
        <v>287</v>
      </c>
      <c r="C163" s="76" t="s">
        <v>140</v>
      </c>
      <c r="D163" s="79">
        <v>1</v>
      </c>
      <c r="E163" s="91"/>
      <c r="F163" s="26">
        <f t="shared" si="5"/>
      </c>
      <c r="G163" s="7">
        <f t="shared" si="4"/>
      </c>
    </row>
    <row r="164" spans="1:7" ht="89.25">
      <c r="A164" s="73" t="s">
        <v>288</v>
      </c>
      <c r="B164" s="98" t="s">
        <v>289</v>
      </c>
      <c r="C164" s="76" t="s">
        <v>169</v>
      </c>
      <c r="D164" s="79">
        <v>1</v>
      </c>
      <c r="E164" s="91"/>
      <c r="F164" s="26">
        <f t="shared" si="5"/>
      </c>
      <c r="G164" s="7">
        <f t="shared" si="4"/>
      </c>
    </row>
    <row r="165" spans="1:7" ht="89.25">
      <c r="A165" s="73" t="s">
        <v>290</v>
      </c>
      <c r="B165" s="98" t="s">
        <v>291</v>
      </c>
      <c r="C165" s="76" t="s">
        <v>169</v>
      </c>
      <c r="D165" s="79">
        <v>1</v>
      </c>
      <c r="E165" s="91"/>
      <c r="F165" s="26">
        <f t="shared" si="5"/>
      </c>
      <c r="G165" s="7">
        <f t="shared" si="4"/>
      </c>
    </row>
    <row r="166" spans="1:7" ht="51">
      <c r="A166" s="73" t="s">
        <v>292</v>
      </c>
      <c r="B166" s="98" t="s">
        <v>293</v>
      </c>
      <c r="C166" s="76" t="s">
        <v>169</v>
      </c>
      <c r="D166" s="79">
        <v>1</v>
      </c>
      <c r="E166" s="91"/>
      <c r="F166" s="26">
        <f t="shared" si="5"/>
      </c>
      <c r="G166" s="7">
        <f t="shared" si="4"/>
      </c>
    </row>
    <row r="167" spans="1:7" ht="51">
      <c r="A167" s="73" t="s">
        <v>294</v>
      </c>
      <c r="B167" s="98" t="s">
        <v>295</v>
      </c>
      <c r="C167" s="76" t="s">
        <v>169</v>
      </c>
      <c r="D167" s="79">
        <v>1</v>
      </c>
      <c r="E167" s="91"/>
      <c r="F167" s="26">
        <f t="shared" si="5"/>
      </c>
      <c r="G167" s="7">
        <f t="shared" si="4"/>
      </c>
    </row>
    <row r="168" spans="1:7" ht="63.75">
      <c r="A168" s="73" t="s">
        <v>296</v>
      </c>
      <c r="B168" s="98" t="s">
        <v>297</v>
      </c>
      <c r="C168" s="76" t="s">
        <v>169</v>
      </c>
      <c r="D168" s="79">
        <v>2</v>
      </c>
      <c r="E168" s="91"/>
      <c r="F168" s="26">
        <f t="shared" si="5"/>
      </c>
      <c r="G168" s="7">
        <f t="shared" si="4"/>
      </c>
    </row>
    <row r="169" spans="1:7" ht="63.75">
      <c r="A169" s="73"/>
      <c r="B169" s="98" t="s">
        <v>298</v>
      </c>
      <c r="C169" s="76" t="s">
        <v>169</v>
      </c>
      <c r="D169" s="79">
        <v>3</v>
      </c>
      <c r="E169" s="91"/>
      <c r="F169" s="26">
        <f t="shared" si="5"/>
      </c>
      <c r="G169" s="7">
        <f t="shared" si="4"/>
      </c>
    </row>
    <row r="170" spans="1:7" ht="51">
      <c r="A170" s="73" t="s">
        <v>299</v>
      </c>
      <c r="B170" s="98" t="s">
        <v>300</v>
      </c>
      <c r="C170" s="76" t="s">
        <v>151</v>
      </c>
      <c r="D170" s="79">
        <v>4.92</v>
      </c>
      <c r="E170" s="91"/>
      <c r="F170" s="26">
        <f t="shared" si="5"/>
      </c>
      <c r="G170" s="7">
        <f t="shared" si="4"/>
      </c>
    </row>
    <row r="171" spans="1:7" ht="76.5">
      <c r="A171" s="73" t="s">
        <v>301</v>
      </c>
      <c r="B171" s="98" t="s">
        <v>302</v>
      </c>
      <c r="C171" s="76" t="s">
        <v>151</v>
      </c>
      <c r="D171" s="79">
        <v>214.28</v>
      </c>
      <c r="E171" s="91"/>
      <c r="F171" s="26">
        <f t="shared" si="5"/>
      </c>
      <c r="G171" s="7">
        <f t="shared" si="4"/>
      </c>
    </row>
    <row r="172" spans="1:7" ht="38.25">
      <c r="A172" s="73" t="s">
        <v>303</v>
      </c>
      <c r="B172" s="98" t="s">
        <v>304</v>
      </c>
      <c r="C172" s="76" t="s">
        <v>151</v>
      </c>
      <c r="D172" s="79">
        <v>45.54</v>
      </c>
      <c r="E172" s="91"/>
      <c r="F172" s="26">
        <f t="shared" si="5"/>
      </c>
      <c r="G172" s="7">
        <f t="shared" si="4"/>
      </c>
    </row>
    <row r="173" spans="1:7" ht="76.5">
      <c r="A173" s="73" t="s">
        <v>181</v>
      </c>
      <c r="B173" s="98" t="s">
        <v>182</v>
      </c>
      <c r="C173" s="76" t="s">
        <v>119</v>
      </c>
      <c r="D173" s="79">
        <v>0.71</v>
      </c>
      <c r="E173" s="91"/>
      <c r="F173" s="26">
        <f t="shared" si="5"/>
      </c>
      <c r="G173" s="7">
        <f t="shared" si="4"/>
      </c>
    </row>
    <row r="174" spans="1:7" ht="76.5">
      <c r="A174" s="73" t="s">
        <v>183</v>
      </c>
      <c r="B174" s="98" t="s">
        <v>184</v>
      </c>
      <c r="C174" s="76" t="s">
        <v>148</v>
      </c>
      <c r="D174" s="79">
        <v>0.71</v>
      </c>
      <c r="E174" s="91"/>
      <c r="F174" s="26">
        <f t="shared" si="5"/>
      </c>
      <c r="G174" s="7">
        <f t="shared" si="4"/>
      </c>
    </row>
    <row r="175" spans="1:7" ht="51">
      <c r="A175" s="73" t="s">
        <v>149</v>
      </c>
      <c r="B175" s="98" t="s">
        <v>150</v>
      </c>
      <c r="C175" s="76" t="s">
        <v>151</v>
      </c>
      <c r="D175" s="79">
        <v>3.55</v>
      </c>
      <c r="E175" s="91"/>
      <c r="F175" s="26">
        <f t="shared" si="5"/>
      </c>
      <c r="G175" s="7">
        <f t="shared" si="4"/>
      </c>
    </row>
    <row r="176" spans="1:7" s="66" customFormat="1" ht="13.5" customHeight="1">
      <c r="A176" s="72" t="s">
        <v>76</v>
      </c>
      <c r="B176" s="101" t="s">
        <v>305</v>
      </c>
      <c r="C176" s="72"/>
      <c r="D176" s="87"/>
      <c r="E176" s="90"/>
      <c r="F176" s="67">
        <f>SUM(F177:F191)</f>
        <v>0</v>
      </c>
      <c r="G176" s="68">
        <f t="shared" si="4"/>
      </c>
    </row>
    <row r="177" spans="1:7" ht="89.25">
      <c r="A177" s="73" t="s">
        <v>155</v>
      </c>
      <c r="B177" s="98" t="s">
        <v>249</v>
      </c>
      <c r="C177" s="76" t="s">
        <v>151</v>
      </c>
      <c r="D177" s="79">
        <v>6.08</v>
      </c>
      <c r="E177" s="91"/>
      <c r="F177" s="26">
        <f t="shared" si="5"/>
      </c>
      <c r="G177" s="7">
        <f t="shared" si="4"/>
      </c>
    </row>
    <row r="178" spans="1:7" ht="102">
      <c r="A178" s="73" t="s">
        <v>187</v>
      </c>
      <c r="B178" s="98" t="s">
        <v>188</v>
      </c>
      <c r="C178" s="76" t="s">
        <v>119</v>
      </c>
      <c r="D178" s="79">
        <v>12.78</v>
      </c>
      <c r="E178" s="91"/>
      <c r="F178" s="26">
        <f t="shared" si="5"/>
      </c>
      <c r="G178" s="7">
        <f t="shared" si="4"/>
      </c>
    </row>
    <row r="179" spans="1:7" ht="76.5">
      <c r="A179" s="73" t="s">
        <v>191</v>
      </c>
      <c r="B179" s="98" t="s">
        <v>192</v>
      </c>
      <c r="C179" s="76" t="s">
        <v>119</v>
      </c>
      <c r="D179" s="79">
        <v>2.43</v>
      </c>
      <c r="E179" s="91"/>
      <c r="F179" s="26">
        <f t="shared" si="5"/>
      </c>
      <c r="G179" s="7">
        <f t="shared" si="4"/>
      </c>
    </row>
    <row r="180" spans="1:7" ht="25.5">
      <c r="A180" s="73" t="s">
        <v>193</v>
      </c>
      <c r="B180" s="98" t="s">
        <v>194</v>
      </c>
      <c r="C180" s="76" t="s">
        <v>151</v>
      </c>
      <c r="D180" s="79">
        <v>6.08</v>
      </c>
      <c r="E180" s="91"/>
      <c r="F180" s="26">
        <f t="shared" si="5"/>
      </c>
      <c r="G180" s="7">
        <f t="shared" si="4"/>
      </c>
    </row>
    <row r="181" spans="1:7" ht="102" customHeight="1">
      <c r="A181" s="73" t="s">
        <v>195</v>
      </c>
      <c r="B181" s="98" t="s">
        <v>152</v>
      </c>
      <c r="C181" s="76" t="s">
        <v>119</v>
      </c>
      <c r="D181" s="79">
        <v>4.38</v>
      </c>
      <c r="E181" s="91"/>
      <c r="F181" s="26">
        <f t="shared" si="5"/>
      </c>
      <c r="G181" s="7">
        <f t="shared" si="4"/>
      </c>
    </row>
    <row r="182" spans="1:7" ht="63.75">
      <c r="A182" s="73" t="s">
        <v>196</v>
      </c>
      <c r="B182" s="98" t="s">
        <v>197</v>
      </c>
      <c r="C182" s="76" t="s">
        <v>198</v>
      </c>
      <c r="D182" s="79">
        <v>103.46</v>
      </c>
      <c r="E182" s="91"/>
      <c r="F182" s="26">
        <f t="shared" si="5"/>
      </c>
      <c r="G182" s="7">
        <f t="shared" si="4"/>
      </c>
    </row>
    <row r="183" spans="1:7" ht="63.75">
      <c r="A183" s="73" t="s">
        <v>278</v>
      </c>
      <c r="B183" s="98" t="s">
        <v>279</v>
      </c>
      <c r="C183" s="76" t="s">
        <v>198</v>
      </c>
      <c r="D183" s="79">
        <v>16.5</v>
      </c>
      <c r="E183" s="91"/>
      <c r="F183" s="26">
        <f t="shared" si="5"/>
      </c>
      <c r="G183" s="7">
        <f t="shared" si="4"/>
      </c>
    </row>
    <row r="184" spans="1:7" ht="63.75">
      <c r="A184" s="73" t="s">
        <v>199</v>
      </c>
      <c r="B184" s="98" t="s">
        <v>200</v>
      </c>
      <c r="C184" s="76" t="s">
        <v>151</v>
      </c>
      <c r="D184" s="79">
        <v>14.46</v>
      </c>
      <c r="E184" s="91"/>
      <c r="F184" s="26">
        <f t="shared" si="5"/>
      </c>
      <c r="G184" s="7">
        <f t="shared" si="4"/>
      </c>
    </row>
    <row r="185" spans="1:7" ht="102">
      <c r="A185" s="73" t="s">
        <v>254</v>
      </c>
      <c r="B185" s="98" t="s">
        <v>255</v>
      </c>
      <c r="C185" s="76" t="s">
        <v>151</v>
      </c>
      <c r="D185" s="79">
        <v>19.5</v>
      </c>
      <c r="E185" s="91"/>
      <c r="F185" s="26">
        <f aca="true" t="shared" si="6" ref="F185:F246">IF(E185="","",ROUND(D185*E185,2))</f>
      </c>
      <c r="G185" s="7">
        <f aca="true" t="shared" si="7" ref="G185:G246">IF(E185="","",Num_letra(E185))</f>
      </c>
    </row>
    <row r="186" spans="1:7" ht="102">
      <c r="A186" s="73" t="s">
        <v>256</v>
      </c>
      <c r="B186" s="98" t="s">
        <v>257</v>
      </c>
      <c r="C186" s="76" t="s">
        <v>151</v>
      </c>
      <c r="D186" s="79">
        <v>42.9</v>
      </c>
      <c r="E186" s="91"/>
      <c r="F186" s="26">
        <f t="shared" si="6"/>
      </c>
      <c r="G186" s="7">
        <f t="shared" si="7"/>
      </c>
    </row>
    <row r="187" spans="1:7" ht="76.5">
      <c r="A187" s="73" t="s">
        <v>306</v>
      </c>
      <c r="B187" s="98" t="s">
        <v>307</v>
      </c>
      <c r="C187" s="76" t="s">
        <v>308</v>
      </c>
      <c r="D187" s="79">
        <v>1</v>
      </c>
      <c r="E187" s="91"/>
      <c r="F187" s="26">
        <f t="shared" si="6"/>
      </c>
      <c r="G187" s="7">
        <f t="shared" si="7"/>
      </c>
    </row>
    <row r="188" spans="1:7" ht="51">
      <c r="A188" s="73" t="s">
        <v>179</v>
      </c>
      <c r="B188" s="98" t="s">
        <v>180</v>
      </c>
      <c r="C188" s="76" t="s">
        <v>119</v>
      </c>
      <c r="D188" s="79">
        <v>5.51</v>
      </c>
      <c r="E188" s="91"/>
      <c r="F188" s="26">
        <f t="shared" si="6"/>
      </c>
      <c r="G188" s="7">
        <f t="shared" si="7"/>
      </c>
    </row>
    <row r="189" spans="1:7" ht="76.5">
      <c r="A189" s="73" t="s">
        <v>181</v>
      </c>
      <c r="B189" s="98" t="s">
        <v>182</v>
      </c>
      <c r="C189" s="76" t="s">
        <v>119</v>
      </c>
      <c r="D189" s="79">
        <v>5.51</v>
      </c>
      <c r="E189" s="91"/>
      <c r="F189" s="26">
        <f t="shared" si="6"/>
      </c>
      <c r="G189" s="7">
        <f t="shared" si="7"/>
      </c>
    </row>
    <row r="190" spans="1:7" ht="76.5">
      <c r="A190" s="73" t="s">
        <v>183</v>
      </c>
      <c r="B190" s="98" t="s">
        <v>184</v>
      </c>
      <c r="C190" s="76" t="s">
        <v>148</v>
      </c>
      <c r="D190" s="79">
        <v>27.549999999999997</v>
      </c>
      <c r="E190" s="91"/>
      <c r="F190" s="26">
        <f t="shared" si="6"/>
      </c>
      <c r="G190" s="7">
        <f t="shared" si="7"/>
      </c>
    </row>
    <row r="191" spans="1:7" ht="51">
      <c r="A191" s="73" t="s">
        <v>149</v>
      </c>
      <c r="B191" s="98" t="s">
        <v>150</v>
      </c>
      <c r="C191" s="76" t="s">
        <v>151</v>
      </c>
      <c r="D191" s="79">
        <v>12.16</v>
      </c>
      <c r="E191" s="91"/>
      <c r="F191" s="26">
        <f t="shared" si="6"/>
      </c>
      <c r="G191" s="7">
        <f t="shared" si="7"/>
      </c>
    </row>
    <row r="192" spans="1:7" s="66" customFormat="1" ht="39" customHeight="1">
      <c r="A192" s="72" t="s">
        <v>77</v>
      </c>
      <c r="B192" s="97" t="s">
        <v>309</v>
      </c>
      <c r="C192" s="72"/>
      <c r="D192" s="87"/>
      <c r="E192" s="90"/>
      <c r="F192" s="67">
        <f>SUM(F193:F270)</f>
        <v>0</v>
      </c>
      <c r="G192" s="68">
        <f t="shared" si="7"/>
      </c>
    </row>
    <row r="193" spans="1:7" ht="76.5">
      <c r="A193" s="73"/>
      <c r="B193" s="98" t="s">
        <v>310</v>
      </c>
      <c r="C193" s="76" t="s">
        <v>311</v>
      </c>
      <c r="D193" s="79">
        <v>310</v>
      </c>
      <c r="E193" s="91"/>
      <c r="F193" s="26">
        <f t="shared" si="6"/>
      </c>
      <c r="G193" s="7">
        <f t="shared" si="7"/>
      </c>
    </row>
    <row r="194" spans="1:7" ht="38.25">
      <c r="A194" s="73"/>
      <c r="B194" s="98" t="s">
        <v>312</v>
      </c>
      <c r="C194" s="76" t="s">
        <v>169</v>
      </c>
      <c r="D194" s="79">
        <v>4</v>
      </c>
      <c r="E194" s="91"/>
      <c r="F194" s="26">
        <f t="shared" si="6"/>
      </c>
      <c r="G194" s="7">
        <f t="shared" si="7"/>
      </c>
    </row>
    <row r="195" spans="1:7" ht="51">
      <c r="A195" s="73"/>
      <c r="B195" s="98" t="s">
        <v>313</v>
      </c>
      <c r="C195" s="76" t="s">
        <v>169</v>
      </c>
      <c r="D195" s="79">
        <v>4</v>
      </c>
      <c r="E195" s="91"/>
      <c r="F195" s="26">
        <f t="shared" si="6"/>
      </c>
      <c r="G195" s="7">
        <f t="shared" si="7"/>
      </c>
    </row>
    <row r="196" spans="1:7" ht="51">
      <c r="A196" s="73"/>
      <c r="B196" s="98" t="s">
        <v>314</v>
      </c>
      <c r="C196" s="76" t="s">
        <v>169</v>
      </c>
      <c r="D196" s="79">
        <v>4</v>
      </c>
      <c r="E196" s="91"/>
      <c r="F196" s="26">
        <f t="shared" si="6"/>
      </c>
      <c r="G196" s="7">
        <f t="shared" si="7"/>
      </c>
    </row>
    <row r="197" spans="1:7" ht="63.75">
      <c r="A197" s="73"/>
      <c r="B197" s="98" t="s">
        <v>315</v>
      </c>
      <c r="C197" s="76" t="s">
        <v>169</v>
      </c>
      <c r="D197" s="79">
        <v>1</v>
      </c>
      <c r="E197" s="91"/>
      <c r="F197" s="26">
        <f t="shared" si="6"/>
      </c>
      <c r="G197" s="7">
        <f t="shared" si="7"/>
      </c>
    </row>
    <row r="198" spans="1:7" ht="38.25">
      <c r="A198" s="73"/>
      <c r="B198" s="98" t="s">
        <v>316</v>
      </c>
      <c r="C198" s="76" t="s">
        <v>169</v>
      </c>
      <c r="D198" s="79">
        <v>4</v>
      </c>
      <c r="E198" s="91"/>
      <c r="F198" s="26">
        <f t="shared" si="6"/>
      </c>
      <c r="G198" s="7">
        <f t="shared" si="7"/>
      </c>
    </row>
    <row r="199" spans="1:7" ht="102">
      <c r="A199" s="73"/>
      <c r="B199" s="98" t="s">
        <v>317</v>
      </c>
      <c r="C199" s="76" t="s">
        <v>318</v>
      </c>
      <c r="D199" s="79">
        <v>1</v>
      </c>
      <c r="E199" s="91"/>
      <c r="F199" s="26">
        <f t="shared" si="6"/>
      </c>
      <c r="G199" s="7">
        <f t="shared" si="7"/>
      </c>
    </row>
    <row r="200" spans="1:7" ht="51">
      <c r="A200" s="73"/>
      <c r="B200" s="98" t="s">
        <v>319</v>
      </c>
      <c r="C200" s="76" t="s">
        <v>320</v>
      </c>
      <c r="D200" s="79">
        <v>1</v>
      </c>
      <c r="E200" s="91"/>
      <c r="F200" s="26">
        <f t="shared" si="6"/>
      </c>
      <c r="G200" s="7">
        <f t="shared" si="7"/>
      </c>
    </row>
    <row r="201" spans="1:7" ht="76.5">
      <c r="A201" s="73"/>
      <c r="B201" s="98" t="s">
        <v>321</v>
      </c>
      <c r="C201" s="76" t="s">
        <v>169</v>
      </c>
      <c r="D201" s="79">
        <v>1</v>
      </c>
      <c r="E201" s="91"/>
      <c r="F201" s="26">
        <f t="shared" si="6"/>
      </c>
      <c r="G201" s="7">
        <f t="shared" si="7"/>
      </c>
    </row>
    <row r="202" spans="1:7" ht="191.25">
      <c r="A202" s="73"/>
      <c r="B202" s="98" t="s">
        <v>322</v>
      </c>
      <c r="C202" s="76" t="s">
        <v>169</v>
      </c>
      <c r="D202" s="79">
        <v>1</v>
      </c>
      <c r="E202" s="91"/>
      <c r="F202" s="26">
        <f t="shared" si="6"/>
      </c>
      <c r="G202" s="7">
        <f t="shared" si="7"/>
      </c>
    </row>
    <row r="203" spans="1:7" ht="89.25">
      <c r="A203" s="73"/>
      <c r="B203" s="98" t="s">
        <v>323</v>
      </c>
      <c r="C203" s="76" t="s">
        <v>169</v>
      </c>
      <c r="D203" s="79">
        <v>1</v>
      </c>
      <c r="E203" s="91"/>
      <c r="F203" s="26">
        <f t="shared" si="6"/>
      </c>
      <c r="G203" s="7">
        <f t="shared" si="7"/>
      </c>
    </row>
    <row r="204" spans="1:7" ht="25.5">
      <c r="A204" s="73"/>
      <c r="B204" s="98" t="s">
        <v>0</v>
      </c>
      <c r="C204" s="76" t="s">
        <v>169</v>
      </c>
      <c r="D204" s="79">
        <v>1</v>
      </c>
      <c r="E204" s="91"/>
      <c r="F204" s="26">
        <f t="shared" si="6"/>
      </c>
      <c r="G204" s="7">
        <f t="shared" si="7"/>
      </c>
    </row>
    <row r="205" spans="1:7" ht="25.5">
      <c r="A205" s="73"/>
      <c r="B205" s="98" t="s">
        <v>1</v>
      </c>
      <c r="C205" s="76" t="s">
        <v>169</v>
      </c>
      <c r="D205" s="79">
        <v>1</v>
      </c>
      <c r="E205" s="91"/>
      <c r="F205" s="26">
        <f t="shared" si="6"/>
      </c>
      <c r="G205" s="7">
        <f t="shared" si="7"/>
      </c>
    </row>
    <row r="206" spans="1:7" ht="89.25">
      <c r="A206" s="73"/>
      <c r="B206" s="98" t="s">
        <v>2</v>
      </c>
      <c r="C206" s="76" t="s">
        <v>169</v>
      </c>
      <c r="D206" s="79">
        <v>1</v>
      </c>
      <c r="E206" s="91"/>
      <c r="F206" s="26">
        <f t="shared" si="6"/>
      </c>
      <c r="G206" s="7">
        <f t="shared" si="7"/>
      </c>
    </row>
    <row r="207" spans="1:7" ht="89.25">
      <c r="A207" s="73"/>
      <c r="B207" s="98" t="s">
        <v>3</v>
      </c>
      <c r="C207" s="76" t="s">
        <v>169</v>
      </c>
      <c r="D207" s="79">
        <v>1</v>
      </c>
      <c r="E207" s="91"/>
      <c r="F207" s="26">
        <f t="shared" si="6"/>
      </c>
      <c r="G207" s="7">
        <f t="shared" si="7"/>
      </c>
    </row>
    <row r="208" spans="1:7" ht="76.5">
      <c r="A208" s="73"/>
      <c r="B208" s="98" t="s">
        <v>4</v>
      </c>
      <c r="C208" s="76" t="s">
        <v>169</v>
      </c>
      <c r="D208" s="79">
        <v>1</v>
      </c>
      <c r="E208" s="91"/>
      <c r="F208" s="26">
        <f t="shared" si="6"/>
      </c>
      <c r="G208" s="7">
        <f t="shared" si="7"/>
      </c>
    </row>
    <row r="209" spans="1:7" ht="76.5">
      <c r="A209" s="73"/>
      <c r="B209" s="98" t="s">
        <v>5</v>
      </c>
      <c r="C209" s="76" t="s">
        <v>6</v>
      </c>
      <c r="D209" s="79">
        <v>3</v>
      </c>
      <c r="E209" s="91"/>
      <c r="F209" s="26">
        <f t="shared" si="6"/>
      </c>
      <c r="G209" s="7">
        <f t="shared" si="7"/>
      </c>
    </row>
    <row r="210" spans="1:7" ht="63.75">
      <c r="A210" s="73"/>
      <c r="B210" s="98" t="s">
        <v>7</v>
      </c>
      <c r="C210" s="76" t="s">
        <v>135</v>
      </c>
      <c r="D210" s="79">
        <v>80</v>
      </c>
      <c r="E210" s="91"/>
      <c r="F210" s="26">
        <f t="shared" si="6"/>
      </c>
      <c r="G210" s="7">
        <f t="shared" si="7"/>
      </c>
    </row>
    <row r="211" spans="1:7" ht="89.25">
      <c r="A211" s="73"/>
      <c r="B211" s="98" t="s">
        <v>8</v>
      </c>
      <c r="C211" s="76" t="s">
        <v>169</v>
      </c>
      <c r="D211" s="79">
        <v>1</v>
      </c>
      <c r="E211" s="91"/>
      <c r="F211" s="26">
        <f t="shared" si="6"/>
      </c>
      <c r="G211" s="7">
        <f t="shared" si="7"/>
      </c>
    </row>
    <row r="212" spans="1:7" ht="114.75">
      <c r="A212" s="73"/>
      <c r="B212" s="98" t="s">
        <v>9</v>
      </c>
      <c r="C212" s="76" t="s">
        <v>135</v>
      </c>
      <c r="D212" s="79">
        <v>21</v>
      </c>
      <c r="E212" s="91"/>
      <c r="F212" s="26">
        <f t="shared" si="6"/>
      </c>
      <c r="G212" s="7">
        <f t="shared" si="7"/>
      </c>
    </row>
    <row r="213" spans="1:7" ht="63.75">
      <c r="A213" s="73"/>
      <c r="B213" s="98" t="s">
        <v>10</v>
      </c>
      <c r="C213" s="76" t="s">
        <v>169</v>
      </c>
      <c r="D213" s="79">
        <v>2</v>
      </c>
      <c r="E213" s="91"/>
      <c r="F213" s="26">
        <f t="shared" si="6"/>
      </c>
      <c r="G213" s="7">
        <f t="shared" si="7"/>
      </c>
    </row>
    <row r="214" spans="1:7" ht="76.5">
      <c r="A214" s="73"/>
      <c r="B214" s="98" t="s">
        <v>11</v>
      </c>
      <c r="C214" s="76" t="s">
        <v>169</v>
      </c>
      <c r="D214" s="79">
        <v>1</v>
      </c>
      <c r="E214" s="91"/>
      <c r="F214" s="26">
        <f t="shared" si="6"/>
      </c>
      <c r="G214" s="7">
        <f t="shared" si="7"/>
      </c>
    </row>
    <row r="215" spans="1:7" ht="51">
      <c r="A215" s="73"/>
      <c r="B215" s="98" t="s">
        <v>12</v>
      </c>
      <c r="C215" s="76" t="s">
        <v>169</v>
      </c>
      <c r="D215" s="79">
        <v>5</v>
      </c>
      <c r="E215" s="91"/>
      <c r="F215" s="26">
        <f t="shared" si="6"/>
      </c>
      <c r="G215" s="7">
        <f t="shared" si="7"/>
      </c>
    </row>
    <row r="216" spans="1:7" ht="51">
      <c r="A216" s="73"/>
      <c r="B216" s="98" t="s">
        <v>13</v>
      </c>
      <c r="C216" s="76" t="s">
        <v>169</v>
      </c>
      <c r="D216" s="79">
        <v>4</v>
      </c>
      <c r="E216" s="91"/>
      <c r="F216" s="26">
        <f t="shared" si="6"/>
      </c>
      <c r="G216" s="7">
        <f t="shared" si="7"/>
      </c>
    </row>
    <row r="217" spans="1:7" ht="76.5">
      <c r="A217" s="73"/>
      <c r="B217" s="98" t="s">
        <v>14</v>
      </c>
      <c r="C217" s="76" t="s">
        <v>135</v>
      </c>
      <c r="D217" s="79">
        <v>3</v>
      </c>
      <c r="E217" s="91"/>
      <c r="F217" s="26">
        <f t="shared" si="6"/>
      </c>
      <c r="G217" s="7">
        <f t="shared" si="7"/>
      </c>
    </row>
    <row r="218" spans="1:7" ht="63.75">
      <c r="A218" s="73"/>
      <c r="B218" s="98" t="s">
        <v>15</v>
      </c>
      <c r="C218" s="76" t="s">
        <v>135</v>
      </c>
      <c r="D218" s="79">
        <v>9</v>
      </c>
      <c r="E218" s="91"/>
      <c r="F218" s="26">
        <f t="shared" si="6"/>
      </c>
      <c r="G218" s="7">
        <f t="shared" si="7"/>
      </c>
    </row>
    <row r="219" spans="1:7" ht="63.75">
      <c r="A219" s="73"/>
      <c r="B219" s="98" t="s">
        <v>16</v>
      </c>
      <c r="C219" s="76" t="s">
        <v>135</v>
      </c>
      <c r="D219" s="79">
        <v>3</v>
      </c>
      <c r="E219" s="91"/>
      <c r="F219" s="26">
        <f t="shared" si="6"/>
      </c>
      <c r="G219" s="7">
        <f t="shared" si="7"/>
      </c>
    </row>
    <row r="220" spans="1:7" ht="63.75">
      <c r="A220" s="73"/>
      <c r="B220" s="98" t="s">
        <v>17</v>
      </c>
      <c r="C220" s="76" t="s">
        <v>135</v>
      </c>
      <c r="D220" s="79">
        <v>12</v>
      </c>
      <c r="E220" s="91"/>
      <c r="F220" s="26">
        <f t="shared" si="6"/>
      </c>
      <c r="G220" s="7">
        <f t="shared" si="7"/>
      </c>
    </row>
    <row r="221" spans="1:7" ht="63.75">
      <c r="A221" s="73"/>
      <c r="B221" s="98" t="s">
        <v>18</v>
      </c>
      <c r="C221" s="76" t="s">
        <v>135</v>
      </c>
      <c r="D221" s="79">
        <v>9</v>
      </c>
      <c r="E221" s="91"/>
      <c r="F221" s="26">
        <f t="shared" si="6"/>
      </c>
      <c r="G221" s="7">
        <f t="shared" si="7"/>
      </c>
    </row>
    <row r="222" spans="1:7" ht="63.75">
      <c r="A222" s="73"/>
      <c r="B222" s="98" t="s">
        <v>19</v>
      </c>
      <c r="C222" s="76" t="s">
        <v>135</v>
      </c>
      <c r="D222" s="79">
        <v>3</v>
      </c>
      <c r="E222" s="91"/>
      <c r="F222" s="26">
        <f t="shared" si="6"/>
      </c>
      <c r="G222" s="7">
        <f t="shared" si="7"/>
      </c>
    </row>
    <row r="223" spans="1:7" ht="51">
      <c r="A223" s="73"/>
      <c r="B223" s="98" t="s">
        <v>20</v>
      </c>
      <c r="C223" s="76" t="s">
        <v>135</v>
      </c>
      <c r="D223" s="79">
        <v>90</v>
      </c>
      <c r="E223" s="91"/>
      <c r="F223" s="26">
        <f t="shared" si="6"/>
      </c>
      <c r="G223" s="7">
        <f t="shared" si="7"/>
      </c>
    </row>
    <row r="224" spans="1:7" ht="51">
      <c r="A224" s="73"/>
      <c r="B224" s="98" t="s">
        <v>21</v>
      </c>
      <c r="C224" s="76" t="s">
        <v>135</v>
      </c>
      <c r="D224" s="79">
        <v>320</v>
      </c>
      <c r="E224" s="91"/>
      <c r="F224" s="26">
        <f t="shared" si="6"/>
      </c>
      <c r="G224" s="7">
        <f t="shared" si="7"/>
      </c>
    </row>
    <row r="225" spans="1:7" ht="114.75">
      <c r="A225" s="73"/>
      <c r="B225" s="98" t="s">
        <v>22</v>
      </c>
      <c r="C225" s="76" t="s">
        <v>169</v>
      </c>
      <c r="D225" s="79">
        <v>2</v>
      </c>
      <c r="E225" s="91"/>
      <c r="F225" s="26">
        <f t="shared" si="6"/>
      </c>
      <c r="G225" s="7">
        <f t="shared" si="7"/>
      </c>
    </row>
    <row r="226" spans="1:7" ht="51">
      <c r="A226" s="73"/>
      <c r="B226" s="98" t="s">
        <v>23</v>
      </c>
      <c r="C226" s="76" t="s">
        <v>135</v>
      </c>
      <c r="D226" s="79">
        <v>86</v>
      </c>
      <c r="E226" s="91"/>
      <c r="F226" s="26">
        <f t="shared" si="6"/>
      </c>
      <c r="G226" s="7">
        <f t="shared" si="7"/>
      </c>
    </row>
    <row r="227" spans="1:7" ht="51">
      <c r="A227" s="73"/>
      <c r="B227" s="98" t="s">
        <v>24</v>
      </c>
      <c r="C227" s="76" t="s">
        <v>135</v>
      </c>
      <c r="D227" s="79">
        <v>150</v>
      </c>
      <c r="E227" s="91"/>
      <c r="F227" s="26">
        <f t="shared" si="6"/>
      </c>
      <c r="G227" s="7">
        <f t="shared" si="7"/>
      </c>
    </row>
    <row r="228" spans="1:7" ht="51">
      <c r="A228" s="73"/>
      <c r="B228" s="98" t="s">
        <v>25</v>
      </c>
      <c r="C228" s="76" t="s">
        <v>135</v>
      </c>
      <c r="D228" s="79">
        <v>420</v>
      </c>
      <c r="E228" s="91"/>
      <c r="F228" s="26">
        <f t="shared" si="6"/>
      </c>
      <c r="G228" s="7">
        <f t="shared" si="7"/>
      </c>
    </row>
    <row r="229" spans="1:7" ht="51">
      <c r="A229" s="73"/>
      <c r="B229" s="98" t="s">
        <v>26</v>
      </c>
      <c r="C229" s="76" t="s">
        <v>135</v>
      </c>
      <c r="D229" s="79">
        <v>760</v>
      </c>
      <c r="E229" s="91"/>
      <c r="F229" s="26">
        <f t="shared" si="6"/>
      </c>
      <c r="G229" s="7">
        <f t="shared" si="7"/>
      </c>
    </row>
    <row r="230" spans="1:7" ht="51">
      <c r="A230" s="73"/>
      <c r="B230" s="98" t="s">
        <v>27</v>
      </c>
      <c r="C230" s="76" t="s">
        <v>135</v>
      </c>
      <c r="D230" s="79">
        <v>380</v>
      </c>
      <c r="E230" s="91"/>
      <c r="F230" s="26">
        <f t="shared" si="6"/>
      </c>
      <c r="G230" s="7">
        <f t="shared" si="7"/>
      </c>
    </row>
    <row r="231" spans="1:7" ht="51">
      <c r="A231" s="73"/>
      <c r="B231" s="98" t="s">
        <v>28</v>
      </c>
      <c r="C231" s="76" t="s">
        <v>169</v>
      </c>
      <c r="D231" s="79">
        <v>2</v>
      </c>
      <c r="E231" s="91"/>
      <c r="F231" s="26">
        <f t="shared" si="6"/>
      </c>
      <c r="G231" s="7">
        <f t="shared" si="7"/>
      </c>
    </row>
    <row r="232" spans="1:7" ht="51">
      <c r="A232" s="73"/>
      <c r="B232" s="98" t="s">
        <v>29</v>
      </c>
      <c r="C232" s="76" t="s">
        <v>169</v>
      </c>
      <c r="D232" s="79">
        <v>2</v>
      </c>
      <c r="E232" s="91"/>
      <c r="F232" s="26">
        <f t="shared" si="6"/>
      </c>
      <c r="G232" s="7">
        <f t="shared" si="7"/>
      </c>
    </row>
    <row r="233" spans="1:7" ht="51">
      <c r="A233" s="73"/>
      <c r="B233" s="98" t="s">
        <v>30</v>
      </c>
      <c r="C233" s="76" t="s">
        <v>169</v>
      </c>
      <c r="D233" s="79">
        <v>1</v>
      </c>
      <c r="E233" s="91"/>
      <c r="F233" s="26">
        <f t="shared" si="6"/>
      </c>
      <c r="G233" s="7">
        <f t="shared" si="7"/>
      </c>
    </row>
    <row r="234" spans="1:7" ht="38.25">
      <c r="A234" s="73"/>
      <c r="B234" s="98" t="s">
        <v>31</v>
      </c>
      <c r="C234" s="76" t="s">
        <v>169</v>
      </c>
      <c r="D234" s="79">
        <v>6</v>
      </c>
      <c r="E234" s="91"/>
      <c r="F234" s="26">
        <f t="shared" si="6"/>
      </c>
      <c r="G234" s="7">
        <f t="shared" si="7"/>
      </c>
    </row>
    <row r="235" spans="1:7" ht="38.25">
      <c r="A235" s="73"/>
      <c r="B235" s="98" t="s">
        <v>32</v>
      </c>
      <c r="C235" s="76" t="s">
        <v>169</v>
      </c>
      <c r="D235" s="79">
        <v>16</v>
      </c>
      <c r="E235" s="91"/>
      <c r="F235" s="26">
        <f t="shared" si="6"/>
      </c>
      <c r="G235" s="7">
        <f t="shared" si="7"/>
      </c>
    </row>
    <row r="236" spans="1:7" ht="51">
      <c r="A236" s="73"/>
      <c r="B236" s="98" t="s">
        <v>33</v>
      </c>
      <c r="C236" s="76" t="s">
        <v>169</v>
      </c>
      <c r="D236" s="79">
        <v>4</v>
      </c>
      <c r="E236" s="91"/>
      <c r="F236" s="26">
        <f t="shared" si="6"/>
      </c>
      <c r="G236" s="7">
        <f t="shared" si="7"/>
      </c>
    </row>
    <row r="237" spans="1:7" ht="89.25">
      <c r="A237" s="73"/>
      <c r="B237" s="98" t="s">
        <v>34</v>
      </c>
      <c r="C237" s="76" t="s">
        <v>169</v>
      </c>
      <c r="D237" s="79">
        <v>1</v>
      </c>
      <c r="E237" s="91"/>
      <c r="F237" s="26">
        <f t="shared" si="6"/>
      </c>
      <c r="G237" s="7">
        <f t="shared" si="7"/>
      </c>
    </row>
    <row r="238" spans="1:7" ht="102">
      <c r="A238" s="73"/>
      <c r="B238" s="98" t="s">
        <v>35</v>
      </c>
      <c r="C238" s="76" t="s">
        <v>169</v>
      </c>
      <c r="D238" s="79">
        <v>2</v>
      </c>
      <c r="E238" s="91"/>
      <c r="F238" s="26">
        <f t="shared" si="6"/>
      </c>
      <c r="G238" s="7">
        <f t="shared" si="7"/>
      </c>
    </row>
    <row r="239" spans="1:7" ht="76.5">
      <c r="A239" s="73"/>
      <c r="B239" s="98" t="s">
        <v>36</v>
      </c>
      <c r="C239" s="76" t="s">
        <v>169</v>
      </c>
      <c r="D239" s="79">
        <v>2</v>
      </c>
      <c r="E239" s="91"/>
      <c r="F239" s="26">
        <f t="shared" si="6"/>
      </c>
      <c r="G239" s="7">
        <f t="shared" si="7"/>
      </c>
    </row>
    <row r="240" spans="1:7" ht="38.25">
      <c r="A240" s="73"/>
      <c r="B240" s="98" t="s">
        <v>37</v>
      </c>
      <c r="C240" s="76" t="s">
        <v>169</v>
      </c>
      <c r="D240" s="79">
        <v>3</v>
      </c>
      <c r="E240" s="91"/>
      <c r="F240" s="26">
        <f t="shared" si="6"/>
      </c>
      <c r="G240" s="7">
        <f t="shared" si="7"/>
      </c>
    </row>
    <row r="241" spans="1:7" ht="229.5">
      <c r="A241" s="73"/>
      <c r="B241" s="98" t="s">
        <v>38</v>
      </c>
      <c r="C241" s="76" t="s">
        <v>169</v>
      </c>
      <c r="D241" s="79">
        <v>1</v>
      </c>
      <c r="E241" s="91"/>
      <c r="F241" s="26">
        <f t="shared" si="6"/>
      </c>
      <c r="G241" s="7">
        <f t="shared" si="7"/>
      </c>
    </row>
    <row r="242" spans="1:7" ht="102">
      <c r="A242" s="73"/>
      <c r="B242" s="98" t="s">
        <v>39</v>
      </c>
      <c r="C242" s="76" t="s">
        <v>169</v>
      </c>
      <c r="D242" s="79">
        <v>1</v>
      </c>
      <c r="E242" s="91"/>
      <c r="F242" s="26">
        <f t="shared" si="6"/>
      </c>
      <c r="G242" s="7">
        <f t="shared" si="7"/>
      </c>
    </row>
    <row r="243" spans="1:7" ht="140.25">
      <c r="A243" s="73"/>
      <c r="B243" s="98" t="s">
        <v>40</v>
      </c>
      <c r="C243" s="76" t="s">
        <v>169</v>
      </c>
      <c r="D243" s="79">
        <v>1</v>
      </c>
      <c r="E243" s="91"/>
      <c r="F243" s="26">
        <f t="shared" si="6"/>
      </c>
      <c r="G243" s="7">
        <f t="shared" si="7"/>
      </c>
    </row>
    <row r="244" spans="1:7" ht="89.25">
      <c r="A244" s="73"/>
      <c r="B244" s="98" t="s">
        <v>41</v>
      </c>
      <c r="C244" s="76" t="s">
        <v>42</v>
      </c>
      <c r="D244" s="79">
        <v>13</v>
      </c>
      <c r="E244" s="91"/>
      <c r="F244" s="26">
        <f t="shared" si="6"/>
      </c>
      <c r="G244" s="7">
        <f t="shared" si="7"/>
      </c>
    </row>
    <row r="245" spans="1:7" ht="89.25">
      <c r="A245" s="73"/>
      <c r="B245" s="98" t="s">
        <v>43</v>
      </c>
      <c r="C245" s="76" t="s">
        <v>42</v>
      </c>
      <c r="D245" s="79">
        <v>6</v>
      </c>
      <c r="E245" s="91"/>
      <c r="F245" s="26">
        <f t="shared" si="6"/>
      </c>
      <c r="G245" s="7">
        <f t="shared" si="7"/>
      </c>
    </row>
    <row r="246" spans="1:7" ht="102">
      <c r="A246" s="73"/>
      <c r="B246" s="98" t="s">
        <v>44</v>
      </c>
      <c r="C246" s="76" t="s">
        <v>42</v>
      </c>
      <c r="D246" s="79">
        <v>10</v>
      </c>
      <c r="E246" s="91"/>
      <c r="F246" s="26">
        <f t="shared" si="6"/>
      </c>
      <c r="G246" s="7">
        <f t="shared" si="7"/>
      </c>
    </row>
    <row r="247" spans="1:7" ht="114.75">
      <c r="A247" s="73"/>
      <c r="B247" s="98" t="s">
        <v>45</v>
      </c>
      <c r="C247" s="76" t="s">
        <v>42</v>
      </c>
      <c r="D247" s="79">
        <v>1</v>
      </c>
      <c r="E247" s="91"/>
      <c r="F247" s="26">
        <f aca="true" t="shared" si="8" ref="F247:F270">IF(E247="","",ROUND(D247*E247,2))</f>
      </c>
      <c r="G247" s="7">
        <f aca="true" t="shared" si="9" ref="G247:G270">IF(E247="","",Num_letra(E247))</f>
      </c>
    </row>
    <row r="248" spans="1:7" ht="76.5">
      <c r="A248" s="73"/>
      <c r="B248" s="98" t="s">
        <v>46</v>
      </c>
      <c r="C248" s="76" t="s">
        <v>169</v>
      </c>
      <c r="D248" s="79">
        <v>4</v>
      </c>
      <c r="E248" s="91"/>
      <c r="F248" s="26">
        <f t="shared" si="8"/>
      </c>
      <c r="G248" s="7">
        <f t="shared" si="9"/>
      </c>
    </row>
    <row r="249" spans="1:7" ht="63.75">
      <c r="A249" s="73"/>
      <c r="B249" s="98" t="s">
        <v>47</v>
      </c>
      <c r="C249" s="76" t="s">
        <v>169</v>
      </c>
      <c r="D249" s="79">
        <v>8</v>
      </c>
      <c r="E249" s="91"/>
      <c r="F249" s="26">
        <f t="shared" si="8"/>
      </c>
      <c r="G249" s="7">
        <f t="shared" si="9"/>
      </c>
    </row>
    <row r="250" spans="1:7" ht="63.75">
      <c r="A250" s="73"/>
      <c r="B250" s="98" t="s">
        <v>48</v>
      </c>
      <c r="C250" s="76" t="s">
        <v>169</v>
      </c>
      <c r="D250" s="79">
        <v>1</v>
      </c>
      <c r="E250" s="91"/>
      <c r="F250" s="26">
        <f t="shared" si="8"/>
      </c>
      <c r="G250" s="7">
        <f t="shared" si="9"/>
      </c>
    </row>
    <row r="251" spans="1:7" ht="76.5">
      <c r="A251" s="73"/>
      <c r="B251" s="98" t="s">
        <v>49</v>
      </c>
      <c r="C251" s="76" t="s">
        <v>169</v>
      </c>
      <c r="D251" s="79">
        <v>6</v>
      </c>
      <c r="E251" s="91"/>
      <c r="F251" s="26">
        <f t="shared" si="8"/>
      </c>
      <c r="G251" s="7">
        <f t="shared" si="9"/>
      </c>
    </row>
    <row r="252" spans="1:7" ht="63.75">
      <c r="A252" s="73"/>
      <c r="B252" s="98" t="s">
        <v>50</v>
      </c>
      <c r="C252" s="76" t="s">
        <v>169</v>
      </c>
      <c r="D252" s="79">
        <v>10</v>
      </c>
      <c r="E252" s="91"/>
      <c r="F252" s="26">
        <f t="shared" si="8"/>
      </c>
      <c r="G252" s="7">
        <f t="shared" si="9"/>
      </c>
    </row>
    <row r="253" spans="1:7" ht="102">
      <c r="A253" s="73"/>
      <c r="B253" s="98" t="s">
        <v>51</v>
      </c>
      <c r="C253" s="76" t="s">
        <v>169</v>
      </c>
      <c r="D253" s="79">
        <v>1</v>
      </c>
      <c r="E253" s="91"/>
      <c r="F253" s="26">
        <f t="shared" si="8"/>
      </c>
      <c r="G253" s="7">
        <f t="shared" si="9"/>
      </c>
    </row>
    <row r="254" spans="1:7" ht="102">
      <c r="A254" s="73"/>
      <c r="B254" s="98" t="s">
        <v>52</v>
      </c>
      <c r="C254" s="76" t="s">
        <v>169</v>
      </c>
      <c r="D254" s="79">
        <v>6</v>
      </c>
      <c r="E254" s="91"/>
      <c r="F254" s="26">
        <f t="shared" si="8"/>
      </c>
      <c r="G254" s="7">
        <f t="shared" si="9"/>
      </c>
    </row>
    <row r="255" spans="1:7" ht="51">
      <c r="A255" s="73"/>
      <c r="B255" s="98" t="s">
        <v>53</v>
      </c>
      <c r="C255" s="76" t="s">
        <v>169</v>
      </c>
      <c r="D255" s="79">
        <v>1</v>
      </c>
      <c r="E255" s="91"/>
      <c r="F255" s="26">
        <f t="shared" si="8"/>
      </c>
      <c r="G255" s="7">
        <f t="shared" si="9"/>
      </c>
    </row>
    <row r="256" spans="1:7" ht="76.5">
      <c r="A256" s="73"/>
      <c r="B256" s="98" t="s">
        <v>54</v>
      </c>
      <c r="C256" s="76" t="s">
        <v>169</v>
      </c>
      <c r="D256" s="79">
        <v>1</v>
      </c>
      <c r="E256" s="91"/>
      <c r="F256" s="26">
        <f t="shared" si="8"/>
      </c>
      <c r="G256" s="7">
        <f t="shared" si="9"/>
      </c>
    </row>
    <row r="257" spans="1:7" ht="114.75">
      <c r="A257" s="73"/>
      <c r="B257" s="98" t="s">
        <v>55</v>
      </c>
      <c r="C257" s="76" t="s">
        <v>169</v>
      </c>
      <c r="D257" s="79">
        <v>11</v>
      </c>
      <c r="E257" s="91"/>
      <c r="F257" s="26">
        <f t="shared" si="8"/>
      </c>
      <c r="G257" s="7">
        <f t="shared" si="9"/>
      </c>
    </row>
    <row r="258" spans="1:7" ht="76.5">
      <c r="A258" s="73"/>
      <c r="B258" s="98" t="s">
        <v>56</v>
      </c>
      <c r="C258" s="76" t="s">
        <v>169</v>
      </c>
      <c r="D258" s="79">
        <v>11</v>
      </c>
      <c r="E258" s="91"/>
      <c r="F258" s="26">
        <f t="shared" si="8"/>
      </c>
      <c r="G258" s="7">
        <f t="shared" si="9"/>
      </c>
    </row>
    <row r="259" spans="1:7" ht="76.5">
      <c r="A259" s="73"/>
      <c r="B259" s="98" t="s">
        <v>57</v>
      </c>
      <c r="C259" s="76" t="s">
        <v>169</v>
      </c>
      <c r="D259" s="79">
        <v>10</v>
      </c>
      <c r="E259" s="91"/>
      <c r="F259" s="26">
        <f t="shared" si="8"/>
      </c>
      <c r="G259" s="7">
        <f t="shared" si="9"/>
      </c>
    </row>
    <row r="260" spans="1:7" ht="89.25">
      <c r="A260" s="73"/>
      <c r="B260" s="98" t="s">
        <v>58</v>
      </c>
      <c r="C260" s="76" t="s">
        <v>169</v>
      </c>
      <c r="D260" s="79">
        <v>18</v>
      </c>
      <c r="E260" s="91"/>
      <c r="F260" s="26">
        <f t="shared" si="8"/>
      </c>
      <c r="G260" s="7">
        <f t="shared" si="9"/>
      </c>
    </row>
    <row r="261" spans="1:7" ht="51">
      <c r="A261" s="73"/>
      <c r="B261" s="98" t="s">
        <v>59</v>
      </c>
      <c r="C261" s="76" t="s">
        <v>135</v>
      </c>
      <c r="D261" s="79">
        <v>158</v>
      </c>
      <c r="E261" s="91"/>
      <c r="F261" s="26">
        <f t="shared" si="8"/>
      </c>
      <c r="G261" s="7">
        <f t="shared" si="9"/>
      </c>
    </row>
    <row r="262" spans="1:7" ht="51">
      <c r="A262" s="73"/>
      <c r="B262" s="98" t="s">
        <v>60</v>
      </c>
      <c r="C262" s="76" t="s">
        <v>135</v>
      </c>
      <c r="D262" s="79">
        <v>420</v>
      </c>
      <c r="E262" s="91"/>
      <c r="F262" s="26">
        <f t="shared" si="8"/>
      </c>
      <c r="G262" s="7">
        <f t="shared" si="9"/>
      </c>
    </row>
    <row r="263" spans="1:7" ht="51">
      <c r="A263" s="73"/>
      <c r="B263" s="98" t="s">
        <v>61</v>
      </c>
      <c r="C263" s="76" t="s">
        <v>135</v>
      </c>
      <c r="D263" s="79">
        <v>120</v>
      </c>
      <c r="E263" s="91"/>
      <c r="F263" s="26">
        <f t="shared" si="8"/>
      </c>
      <c r="G263" s="7">
        <f t="shared" si="9"/>
      </c>
    </row>
    <row r="264" spans="1:7" ht="51">
      <c r="A264" s="73"/>
      <c r="B264" s="98" t="s">
        <v>62</v>
      </c>
      <c r="C264" s="76" t="s">
        <v>135</v>
      </c>
      <c r="D264" s="79">
        <v>180</v>
      </c>
      <c r="E264" s="91"/>
      <c r="F264" s="26">
        <f t="shared" si="8"/>
      </c>
      <c r="G264" s="7">
        <f t="shared" si="9"/>
      </c>
    </row>
    <row r="265" spans="1:7" ht="63.75">
      <c r="A265" s="73"/>
      <c r="B265" s="98" t="s">
        <v>63</v>
      </c>
      <c r="C265" s="76" t="s">
        <v>119</v>
      </c>
      <c r="D265" s="79">
        <v>18</v>
      </c>
      <c r="E265" s="91"/>
      <c r="F265" s="26">
        <f t="shared" si="8"/>
      </c>
      <c r="G265" s="7">
        <f t="shared" si="9"/>
      </c>
    </row>
    <row r="266" spans="1:7" ht="51">
      <c r="A266" s="73"/>
      <c r="B266" s="98" t="s">
        <v>64</v>
      </c>
      <c r="C266" s="76" t="s">
        <v>135</v>
      </c>
      <c r="D266" s="79">
        <v>150</v>
      </c>
      <c r="E266" s="91"/>
      <c r="F266" s="26">
        <f t="shared" si="8"/>
      </c>
      <c r="G266" s="7">
        <f t="shared" si="9"/>
      </c>
    </row>
    <row r="267" spans="1:7" ht="63.75">
      <c r="A267" s="73"/>
      <c r="B267" s="98" t="s">
        <v>65</v>
      </c>
      <c r="C267" s="76" t="s">
        <v>119</v>
      </c>
      <c r="D267" s="79">
        <v>18</v>
      </c>
      <c r="E267" s="91"/>
      <c r="F267" s="26">
        <f t="shared" si="8"/>
      </c>
      <c r="G267" s="7">
        <f t="shared" si="9"/>
      </c>
    </row>
    <row r="268" spans="1:7" ht="63.75">
      <c r="A268" s="73"/>
      <c r="B268" s="98" t="s">
        <v>66</v>
      </c>
      <c r="C268" s="76" t="s">
        <v>169</v>
      </c>
      <c r="D268" s="79">
        <v>1</v>
      </c>
      <c r="E268" s="91"/>
      <c r="F268" s="26">
        <f t="shared" si="8"/>
      </c>
      <c r="G268" s="7">
        <f t="shared" si="9"/>
      </c>
    </row>
    <row r="269" spans="1:7" ht="102">
      <c r="A269" s="73"/>
      <c r="B269" s="98" t="s">
        <v>67</v>
      </c>
      <c r="C269" s="76" t="s">
        <v>135</v>
      </c>
      <c r="D269" s="79">
        <v>4</v>
      </c>
      <c r="E269" s="91"/>
      <c r="F269" s="26">
        <f t="shared" si="8"/>
      </c>
      <c r="G269" s="7">
        <f t="shared" si="9"/>
      </c>
    </row>
    <row r="270" spans="1:7" ht="51">
      <c r="A270" s="73"/>
      <c r="B270" s="98" t="s">
        <v>68</v>
      </c>
      <c r="C270" s="76" t="s">
        <v>169</v>
      </c>
      <c r="D270" s="79">
        <v>2</v>
      </c>
      <c r="E270" s="91"/>
      <c r="F270" s="26">
        <f t="shared" si="8"/>
      </c>
      <c r="G270" s="7">
        <f t="shared" si="9"/>
      </c>
    </row>
    <row r="271" spans="1:13" ht="12.75">
      <c r="A271" s="43"/>
      <c r="B271" s="9"/>
      <c r="C271" s="43"/>
      <c r="D271" s="34"/>
      <c r="E271" s="34"/>
      <c r="F271" s="26">
        <f>IF(E271="","",ROUND(D271*E271,2))</f>
      </c>
      <c r="G271" s="7">
        <f>IF(E271="","",Num_letra(E271))</f>
      </c>
      <c r="H271" s="8"/>
      <c r="L271" s="20"/>
      <c r="M271" s="21"/>
    </row>
    <row r="272" spans="1:8" ht="12.75">
      <c r="A272" s="114" t="s">
        <v>106</v>
      </c>
      <c r="B272" s="114"/>
      <c r="C272" s="114"/>
      <c r="D272" s="114"/>
      <c r="E272" s="114"/>
      <c r="F272" s="114"/>
      <c r="G272" s="114"/>
      <c r="H272" s="8"/>
    </row>
    <row r="273" spans="1:8" ht="33.75">
      <c r="A273" s="44" t="str">
        <f>A17</f>
        <v>01.00.00</v>
      </c>
      <c r="B273" s="56" t="str">
        <f>B17</f>
        <v>COLECTOR Y PLANTA DE TRATAMENTO DE AGUAS RESIDUALES EN LA CABECERA MUNICIPAL DE LAS CAÑADAS DE OBREGÓN, JALISCO.</v>
      </c>
      <c r="C273" s="43"/>
      <c r="D273" s="31"/>
      <c r="E273" s="32"/>
      <c r="F273" s="32">
        <f>F17</f>
        <v>0</v>
      </c>
      <c r="G273" s="7"/>
      <c r="H273" s="8"/>
    </row>
    <row r="274" spans="1:8" ht="12.75">
      <c r="A274" s="50" t="str">
        <f>A18</f>
        <v>01.01.00</v>
      </c>
      <c r="B274" s="51" t="str">
        <f>B18</f>
        <v>COLECTOR</v>
      </c>
      <c r="C274" s="52"/>
      <c r="D274" s="53"/>
      <c r="E274" s="54"/>
      <c r="F274" s="54">
        <f>F18</f>
        <v>0</v>
      </c>
      <c r="G274" s="7"/>
      <c r="H274" s="8"/>
    </row>
    <row r="275" spans="1:8" ht="12.75">
      <c r="A275" s="50" t="str">
        <f>A35</f>
        <v>01.02.00</v>
      </c>
      <c r="B275" s="51" t="str">
        <f>B35</f>
        <v>OBRA EXTERIOR Y VIALIDADES</v>
      </c>
      <c r="C275" s="52"/>
      <c r="D275" s="53"/>
      <c r="E275" s="54"/>
      <c r="F275" s="54">
        <f>F35</f>
        <v>0</v>
      </c>
      <c r="G275" s="7"/>
      <c r="H275" s="8"/>
    </row>
    <row r="276" spans="1:8" ht="12.75">
      <c r="A276" s="50" t="str">
        <f>A52</f>
        <v>01.03.00</v>
      </c>
      <c r="B276" s="51" t="str">
        <f>B52</f>
        <v>PRETRATAMIENTO</v>
      </c>
      <c r="C276" s="52"/>
      <c r="D276" s="53"/>
      <c r="E276" s="54"/>
      <c r="F276" s="54">
        <f>F52</f>
        <v>0</v>
      </c>
      <c r="G276" s="7"/>
      <c r="H276" s="8"/>
    </row>
    <row r="277" spans="1:8" ht="12.75">
      <c r="A277" s="50" t="str">
        <f>A74</f>
        <v>01.04.00</v>
      </c>
      <c r="B277" s="51" t="str">
        <f>B74</f>
        <v>CARCAMO</v>
      </c>
      <c r="C277" s="52"/>
      <c r="D277" s="53"/>
      <c r="E277" s="54"/>
      <c r="F277" s="54">
        <f>F74</f>
        <v>0</v>
      </c>
      <c r="G277" s="7"/>
      <c r="H277" s="8"/>
    </row>
    <row r="278" spans="1:8" ht="12.75">
      <c r="A278" s="50" t="str">
        <f>A102</f>
        <v>01.05.00</v>
      </c>
      <c r="B278" s="51" t="str">
        <f>B102</f>
        <v>PLANTA</v>
      </c>
      <c r="C278" s="52"/>
      <c r="D278" s="53"/>
      <c r="E278" s="54"/>
      <c r="F278" s="54">
        <f>F102</f>
        <v>0</v>
      </c>
      <c r="G278" s="7"/>
      <c r="H278" s="8"/>
    </row>
    <row r="279" spans="1:8" ht="12.75">
      <c r="A279" s="50" t="str">
        <f>A125</f>
        <v>01.06.00</v>
      </c>
      <c r="B279" s="51" t="str">
        <f>B125</f>
        <v>LECHO DE SECADO DE LODOS</v>
      </c>
      <c r="C279" s="52"/>
      <c r="D279" s="53"/>
      <c r="E279" s="54"/>
      <c r="F279" s="54">
        <f>F125</f>
        <v>0</v>
      </c>
      <c r="G279" s="7"/>
      <c r="H279" s="8"/>
    </row>
    <row r="280" spans="1:8" ht="12.75">
      <c r="A280" s="50" t="str">
        <f>A150</f>
        <v>01.07.00</v>
      </c>
      <c r="B280" s="51" t="str">
        <f>B150</f>
        <v>CASETA DE VIGILANCIA</v>
      </c>
      <c r="C280" s="52"/>
      <c r="D280" s="53"/>
      <c r="E280" s="54"/>
      <c r="F280" s="54">
        <f>F150</f>
        <v>0</v>
      </c>
      <c r="G280" s="7"/>
      <c r="H280" s="8"/>
    </row>
    <row r="281" spans="1:8" ht="12.75">
      <c r="A281" s="50" t="str">
        <f>A176</f>
        <v>01.08.00</v>
      </c>
      <c r="B281" s="51" t="str">
        <f>B176</f>
        <v>CISTERNA</v>
      </c>
      <c r="C281" s="52"/>
      <c r="D281" s="53"/>
      <c r="E281" s="54"/>
      <c r="F281" s="54">
        <f>F176</f>
        <v>0</v>
      </c>
      <c r="G281" s="7"/>
      <c r="H281" s="8"/>
    </row>
    <row r="282" spans="1:8" ht="23.25" thickBot="1">
      <c r="A282" s="50" t="str">
        <f>A192</f>
        <v>01.09.00</v>
      </c>
      <c r="B282" s="51" t="str">
        <f>B192</f>
        <v>EQUIPAMIENTO Y ELECTRIFICACION DE P. T. A. R. ELECTRIFICACION, SUBESTACION Y EQUIPO DE CONTROL</v>
      </c>
      <c r="C282" s="52"/>
      <c r="D282" s="53"/>
      <c r="E282" s="54"/>
      <c r="F282" s="55">
        <f>F192</f>
        <v>0</v>
      </c>
      <c r="G282" s="7"/>
      <c r="H282" s="8"/>
    </row>
    <row r="283" spans="1:8" ht="12.75">
      <c r="A283" s="44"/>
      <c r="B283" s="6" t="s">
        <v>108</v>
      </c>
      <c r="C283" s="33"/>
      <c r="D283" s="29"/>
      <c r="E283" s="28"/>
      <c r="F283" s="30">
        <f>SUM(F274:F282)</f>
        <v>0</v>
      </c>
      <c r="G283" s="7"/>
      <c r="H283" s="8"/>
    </row>
    <row r="284" spans="1:8" ht="12.75">
      <c r="A284" s="45"/>
      <c r="B284" s="9"/>
      <c r="C284" s="43"/>
      <c r="D284" s="27"/>
      <c r="E284" s="28"/>
      <c r="F284" s="28"/>
      <c r="G284" s="7"/>
      <c r="H284" s="8"/>
    </row>
    <row r="285" spans="1:13" ht="12.75" customHeight="1">
      <c r="A285" s="46"/>
      <c r="B285" s="37"/>
      <c r="C285" s="112" t="s">
        <v>107</v>
      </c>
      <c r="D285" s="112"/>
      <c r="E285" s="112"/>
      <c r="F285" s="38">
        <f>F283</f>
        <v>0</v>
      </c>
      <c r="G285" s="36"/>
      <c r="H285" s="10"/>
      <c r="L285" s="23"/>
      <c r="M285" s="22"/>
    </row>
    <row r="286" spans="1:8" ht="12.75">
      <c r="A286" s="46"/>
      <c r="B286" s="36"/>
      <c r="C286" s="46"/>
      <c r="D286" s="39"/>
      <c r="E286" s="40"/>
      <c r="F286" s="40"/>
      <c r="G286" s="36"/>
      <c r="H286" s="10"/>
    </row>
    <row r="287" spans="1:8" ht="12.75">
      <c r="A287" s="113" t="e">
        <f>IF(F285="","",Num_letra(F285))</f>
        <v>#NAME?</v>
      </c>
      <c r="B287" s="113"/>
      <c r="C287" s="113"/>
      <c r="D287" s="113"/>
      <c r="E287" s="113"/>
      <c r="F287" s="113"/>
      <c r="G287" s="113"/>
      <c r="H287" s="10"/>
    </row>
    <row r="288" spans="1:8" ht="12.75">
      <c r="A288" s="47"/>
      <c r="B288" s="10"/>
      <c r="C288" s="47"/>
      <c r="D288" s="10"/>
      <c r="E288" s="10"/>
      <c r="F288" s="10"/>
      <c r="G288" s="10"/>
      <c r="H288" s="10"/>
    </row>
    <row r="289" spans="1:8" ht="12.75">
      <c r="A289" s="47"/>
      <c r="B289" s="10"/>
      <c r="C289" s="47"/>
      <c r="D289" s="10"/>
      <c r="E289" s="10"/>
      <c r="F289" s="11"/>
      <c r="G289" s="10"/>
      <c r="H289" s="10"/>
    </row>
    <row r="290" spans="1:8" ht="12.75">
      <c r="A290" s="47"/>
      <c r="B290" s="10"/>
      <c r="C290" s="47"/>
      <c r="D290" s="10"/>
      <c r="E290" s="10"/>
      <c r="F290" s="10"/>
      <c r="G290" s="10"/>
      <c r="H290" s="10"/>
    </row>
    <row r="291" spans="1:8" ht="12.75">
      <c r="A291" s="47"/>
      <c r="B291" s="10"/>
      <c r="C291" s="47"/>
      <c r="D291" s="10"/>
      <c r="E291" s="10"/>
      <c r="F291" s="12"/>
      <c r="G291" s="10"/>
      <c r="H291" s="10"/>
    </row>
    <row r="292" spans="1:8" ht="12.75">
      <c r="A292" s="47"/>
      <c r="B292" s="10"/>
      <c r="C292" s="47"/>
      <c r="D292" s="10"/>
      <c r="E292" s="10"/>
      <c r="F292" s="10"/>
      <c r="G292" s="10"/>
      <c r="H292" s="10"/>
    </row>
    <row r="293" spans="1:8" ht="12.75">
      <c r="A293" s="47"/>
      <c r="B293" s="10"/>
      <c r="C293" s="47"/>
      <c r="D293" s="10"/>
      <c r="E293" s="10"/>
      <c r="F293" s="13"/>
      <c r="G293" s="10"/>
      <c r="H293" s="10"/>
    </row>
    <row r="294" spans="1:8" ht="12.75">
      <c r="A294" s="48"/>
      <c r="B294" s="14"/>
      <c r="C294" s="48"/>
      <c r="D294" s="14"/>
      <c r="E294" s="14"/>
      <c r="F294" s="14"/>
      <c r="G294" s="14"/>
      <c r="H294" s="14"/>
    </row>
    <row r="295" spans="1:8" ht="12.75">
      <c r="A295" s="48"/>
      <c r="B295" s="14"/>
      <c r="C295" s="48"/>
      <c r="D295" s="14"/>
      <c r="E295" s="14"/>
      <c r="F295" s="14"/>
      <c r="G295" s="14"/>
      <c r="H295" s="14"/>
    </row>
    <row r="296" spans="1:8" ht="12.75">
      <c r="A296" s="48"/>
      <c r="B296" s="14"/>
      <c r="C296" s="48"/>
      <c r="D296" s="14"/>
      <c r="E296" s="14"/>
      <c r="F296" s="14"/>
      <c r="G296" s="14"/>
      <c r="H296" s="14"/>
    </row>
    <row r="297" spans="1:8" ht="12.75">
      <c r="A297" s="48"/>
      <c r="B297" s="14"/>
      <c r="C297" s="48"/>
      <c r="D297" s="14"/>
      <c r="E297" s="14"/>
      <c r="F297" s="14"/>
      <c r="G297" s="14"/>
      <c r="H297" s="14"/>
    </row>
    <row r="298" spans="1:8" ht="12.75">
      <c r="A298" s="48"/>
      <c r="B298" s="14"/>
      <c r="C298" s="48"/>
      <c r="D298" s="14"/>
      <c r="E298" s="14"/>
      <c r="F298" s="14"/>
      <c r="G298" s="14"/>
      <c r="H298" s="14"/>
    </row>
    <row r="299" spans="1:8" ht="12.75">
      <c r="A299" s="48"/>
      <c r="B299" s="14"/>
      <c r="C299" s="48"/>
      <c r="D299" s="14"/>
      <c r="E299" s="14"/>
      <c r="F299" s="14"/>
      <c r="G299" s="14"/>
      <c r="H299" s="14"/>
    </row>
    <row r="300" spans="1:8" ht="12.75">
      <c r="A300" s="48"/>
      <c r="B300" s="14"/>
      <c r="C300" s="48"/>
      <c r="D300" s="14"/>
      <c r="E300" s="14"/>
      <c r="F300" s="14"/>
      <c r="G300" s="14"/>
      <c r="H300" s="14"/>
    </row>
    <row r="301" spans="1:8" ht="12.75">
      <c r="A301" s="48"/>
      <c r="B301" s="14"/>
      <c r="C301" s="48"/>
      <c r="D301" s="14"/>
      <c r="E301" s="14"/>
      <c r="F301" s="14"/>
      <c r="G301" s="14"/>
      <c r="H301" s="14"/>
    </row>
    <row r="302" spans="1:8" ht="12.75">
      <c r="A302" s="48"/>
      <c r="B302" s="14"/>
      <c r="C302" s="48"/>
      <c r="D302" s="14"/>
      <c r="E302" s="14"/>
      <c r="F302" s="14"/>
      <c r="G302" s="14"/>
      <c r="H302" s="14"/>
    </row>
  </sheetData>
  <sheetProtection/>
  <mergeCells count="23">
    <mergeCell ref="E7:E8"/>
    <mergeCell ref="A6:C6"/>
    <mergeCell ref="F9:G10"/>
    <mergeCell ref="E9:E10"/>
    <mergeCell ref="D7:D8"/>
    <mergeCell ref="F6:G6"/>
    <mergeCell ref="F7:G8"/>
    <mergeCell ref="F14:F15"/>
    <mergeCell ref="A12:C12"/>
    <mergeCell ref="B14:B15"/>
    <mergeCell ref="A14:A15"/>
    <mergeCell ref="F11:G12"/>
    <mergeCell ref="E11:E12"/>
    <mergeCell ref="C285:E285"/>
    <mergeCell ref="A287:G287"/>
    <mergeCell ref="A272:G272"/>
    <mergeCell ref="A1:G1"/>
    <mergeCell ref="A2:G2"/>
    <mergeCell ref="A3:G3"/>
    <mergeCell ref="A4:G4"/>
    <mergeCell ref="A7:C10"/>
    <mergeCell ref="A5:G5"/>
    <mergeCell ref="D14:D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27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2008-08-28T19:54:08Z</cp:lastPrinted>
  <dcterms:created xsi:type="dcterms:W3CDTF">1998-03-11T15:46:07Z</dcterms:created>
  <dcterms:modified xsi:type="dcterms:W3CDTF">2009-10-16T23:43:55Z</dcterms:modified>
  <cp:category/>
  <cp:version/>
  <cp:contentType/>
  <cp:contentStatus/>
</cp:coreProperties>
</file>