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480" windowHeight="11640" activeTab="0"/>
  </bookViews>
  <sheets>
    <sheet name="CATALOGO DE CONCEPTOS" sheetId="1" r:id="rId1"/>
  </sheets>
  <definedNames>
    <definedName name="_Order1" hidden="1">255</definedName>
    <definedName name="_Order2" hidden="1">255</definedName>
    <definedName name="_xlnm.Print_Area" localSheetId="0">'CATALOGO DE CONCEPTOS'!$A$1:$G$29</definedName>
    <definedName name="CAMPO">#REF!</definedName>
    <definedName name="CENTRAL">#REF!</definedName>
    <definedName name="FINANCIAMIENTO">#REF!</definedName>
    <definedName name="INDIRECTOS">#REF!</definedName>
    <definedName name="_xlnm.Print_Titles" localSheetId="0">'CATALOGO DE CONCEPTOS'!$1:$16</definedName>
    <definedName name="UTILIDAD">#REF!</definedName>
  </definedNames>
  <calcPr fullCalcOnLoad="1"/>
</workbook>
</file>

<file path=xl/sharedStrings.xml><?xml version="1.0" encoding="utf-8"?>
<sst xmlns="http://schemas.openxmlformats.org/spreadsheetml/2006/main" count="43" uniqueCount="38">
  <si>
    <t>GOBIERNO DEL ESTADO DE JALISCO</t>
  </si>
  <si>
    <t>COMISIÓN ESTATAL DEL AGUA DE JALISCO</t>
  </si>
  <si>
    <t>DIRECCIÓN DE LA UNIDAD EJECUTORA DE ABASTECIMIENTO Y SANEAMIENTO</t>
  </si>
  <si>
    <t>SUBTOTAL</t>
  </si>
  <si>
    <t>FECHA</t>
  </si>
  <si>
    <t>RESUMEN DE PARTIDAS</t>
  </si>
  <si>
    <t>CONCEPTO:</t>
  </si>
  <si>
    <t>UBICACIÓN:</t>
  </si>
  <si>
    <t>TERMINO</t>
  </si>
  <si>
    <t>INICIO</t>
  </si>
  <si>
    <t>LICITACIÓN:</t>
  </si>
  <si>
    <t>PLAZO DE EJECUCIÓN:</t>
  </si>
  <si>
    <t>EMPRESA:</t>
  </si>
  <si>
    <t>REPRESENTANTE:</t>
  </si>
  <si>
    <t>CLAVE</t>
  </si>
  <si>
    <t>UNIDAD</t>
  </si>
  <si>
    <t>CANTIDAD</t>
  </si>
  <si>
    <t>TOTAL</t>
  </si>
  <si>
    <t>PRECIO UNITARIO</t>
  </si>
  <si>
    <t>PRECIO UNITARIO CON LETRA</t>
  </si>
  <si>
    <t>CATALOGO DE ACTIVIDADES</t>
  </si>
  <si>
    <t>APOYO TECNICO PARA LA SUPERVISION PTAR EL AHOGADO</t>
  </si>
  <si>
    <t xml:space="preserve"> </t>
  </si>
  <si>
    <t>ZONA CONURBADA DE GUADALAJARA, JALISCO</t>
  </si>
  <si>
    <t>II-13-a</t>
  </si>
  <si>
    <t>GUARDIA DE PERIMETRO</t>
  </si>
  <si>
    <t>JORNAL</t>
  </si>
  <si>
    <t>II-13-b</t>
  </si>
  <si>
    <t>II-13-c</t>
  </si>
  <si>
    <t>COORDINADOR OPERATIVO DE SEGUIMIENTO Y CONTROL</t>
  </si>
  <si>
    <t>TOTAL SERVICIOS DE VIGILANCIA</t>
  </si>
  <si>
    <t>CONTRATO:</t>
  </si>
  <si>
    <t>UEAS-SA-AP-LP-002/2013</t>
  </si>
  <si>
    <t>564 DÍAS NATURALES</t>
  </si>
  <si>
    <t>COORDINADOR OPERATIVO JARDIN BOTANICO Y CASETA DE ACCESO "EL AGUACATE"</t>
  </si>
  <si>
    <t>COORDINADOR OPERATIVO BARRANCA DE HUENTITAN - OBLATOS</t>
  </si>
  <si>
    <t>II-13-d</t>
  </si>
  <si>
    <t>SERVICIOS DE VIGILANCIA EN LOS SITIOS DEL PROYECTO DEL SISTEMA DE CAPTACION Y BOMBEO DE LAS AGUAS SUPERFICIALES DE LA CUENCA ALTA DEL RIO SANTIAGO PARA ABASTECIMIENTO 2013-2014.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</si>
</sst>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[$-80A]d&quot; de &quot;mmmm&quot; de &quot;yyyy;@"/>
    <numFmt numFmtId="169" formatCode="&quot;$&quot;#,##0.00"/>
    <numFmt numFmtId="170" formatCode="_(&quot;N$&quot;* #,##0.00_);_(&quot;N$&quot;* \(#,##0.00\);_(&quot;N$&quot;* &quot;-&quot;??_);_(@_)"/>
    <numFmt numFmtId="171" formatCode="0.00;[Red]0.00"/>
    <numFmt numFmtId="172" formatCode="#,##0.00;[Red]#,##0.00"/>
    <numFmt numFmtId="173" formatCode="&quot;$&quot;#,##0.00;[Red]&quot;$&quot;#,##0.00"/>
    <numFmt numFmtId="174" formatCode="_-[$€-2]* #,##0.00_-;\-[$€-2]* #,##0.00_-;_-[$€-2]* &quot;-&quot;??_-"/>
    <numFmt numFmtId="175" formatCode="#,##0.000"/>
    <numFmt numFmtId="176" formatCode="[$-80A]dddd\,\ dd&quot; de &quot;mmmm&quot; de &quot;yyyy"/>
    <numFmt numFmtId="177" formatCode="dd/mmm/yyyy"/>
    <numFmt numFmtId="178" formatCode="_(* #,##0.000_);_(* \(#,##0.000\);_(* &quot;-&quot;??_);_(@_)"/>
    <numFmt numFmtId="179" formatCode="_(* #,##0.0_);_(* \(#,##0.0\);_(* &quot;-&quot;??_);_(@_)"/>
    <numFmt numFmtId="180" formatCode="_(* #,##0_);_(* \(#,##0\);_(* &quot;-&quot;??_);_(@_)"/>
    <numFmt numFmtId="181" formatCode="0.0"/>
    <numFmt numFmtId="182" formatCode="[$-80A]hh:mm:ss\ AM/PM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name val="Helv"/>
      <family val="0"/>
    </font>
    <font>
      <u val="single"/>
      <sz val="10"/>
      <color indexed="12"/>
      <name val="Arial"/>
      <family val="2"/>
    </font>
    <font>
      <u val="single"/>
      <sz val="9"/>
      <color indexed="36"/>
      <name val="Helv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u val="single"/>
      <sz val="1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name val="Tahoma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174" fontId="0" fillId="0" borderId="0" applyFont="0" applyFill="0" applyBorder="0" applyAlignment="0" applyProtection="0"/>
    <xf numFmtId="0" fontId="9" fillId="0" borderId="0">
      <alignment/>
      <protection/>
    </xf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7" fillId="0" borderId="8" applyNumberFormat="0" applyFill="0" applyAlignment="0" applyProtection="0"/>
    <xf numFmtId="0" fontId="20" fillId="0" borderId="9" applyNumberFormat="0" applyFill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25" fillId="0" borderId="10" xfId="0" applyFont="1" applyBorder="1" applyAlignment="1" applyProtection="1">
      <alignment horizontal="right"/>
      <protection/>
    </xf>
    <xf numFmtId="0" fontId="25" fillId="0" borderId="11" xfId="0" applyFont="1" applyBorder="1" applyAlignment="1" applyProtection="1">
      <alignment horizontal="right"/>
      <protection/>
    </xf>
    <xf numFmtId="0" fontId="26" fillId="0" borderId="0" xfId="0" applyFont="1" applyBorder="1" applyAlignment="1" applyProtection="1">
      <alignment vertical="top"/>
      <protection/>
    </xf>
    <xf numFmtId="0" fontId="26" fillId="0" borderId="12" xfId="0" applyFont="1" applyBorder="1" applyAlignment="1" applyProtection="1">
      <alignment vertical="top"/>
      <protection/>
    </xf>
    <xf numFmtId="0" fontId="21" fillId="0" borderId="13" xfId="0" applyFont="1" applyBorder="1" applyAlignment="1" applyProtection="1">
      <alignment vertical="top"/>
      <protection/>
    </xf>
    <xf numFmtId="0" fontId="21" fillId="0" borderId="14" xfId="0" applyFont="1" applyBorder="1" applyAlignment="1" applyProtection="1">
      <alignment vertical="top"/>
      <protection/>
    </xf>
    <xf numFmtId="0" fontId="25" fillId="0" borderId="15" xfId="0" applyFont="1" applyBorder="1" applyAlignment="1" applyProtection="1">
      <alignment horizontal="right"/>
      <protection/>
    </xf>
    <xf numFmtId="0" fontId="21" fillId="0" borderId="0" xfId="0" applyFont="1" applyAlignment="1" applyProtection="1">
      <alignment/>
      <protection/>
    </xf>
    <xf numFmtId="0" fontId="21" fillId="0" borderId="0" xfId="0" applyFont="1" applyFill="1" applyAlignment="1">
      <alignment/>
    </xf>
    <xf numFmtId="0" fontId="21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/>
    </xf>
    <xf numFmtId="0" fontId="21" fillId="0" borderId="0" xfId="0" applyFont="1" applyAlignment="1">
      <alignment/>
    </xf>
    <xf numFmtId="4" fontId="21" fillId="0" borderId="0" xfId="0" applyNumberFormat="1" applyFont="1" applyBorder="1" applyAlignment="1">
      <alignment horizontal="right" vertical="center"/>
    </xf>
    <xf numFmtId="0" fontId="0" fillId="0" borderId="0" xfId="0" applyFill="1" applyBorder="1" applyAlignment="1">
      <alignment vertical="center" wrapText="1"/>
    </xf>
    <xf numFmtId="0" fontId="21" fillId="0" borderId="0" xfId="0" applyFont="1" applyBorder="1" applyAlignment="1">
      <alignment horizontal="right" vertical="center" wrapText="1"/>
    </xf>
    <xf numFmtId="172" fontId="28" fillId="0" borderId="0" xfId="0" applyNumberFormat="1" applyFont="1" applyFill="1" applyBorder="1" applyAlignment="1">
      <alignment/>
    </xf>
    <xf numFmtId="0" fontId="28" fillId="0" borderId="0" xfId="0" applyFont="1" applyFill="1" applyBorder="1" applyAlignment="1">
      <alignment/>
    </xf>
    <xf numFmtId="0" fontId="28" fillId="0" borderId="0" xfId="0" applyFont="1" applyFill="1" applyAlignment="1" applyProtection="1">
      <alignment vertical="top"/>
      <protection/>
    </xf>
    <xf numFmtId="4" fontId="28" fillId="0" borderId="0" xfId="0" applyNumberFormat="1" applyFont="1" applyFill="1" applyAlignment="1" applyProtection="1">
      <alignment vertical="top"/>
      <protection/>
    </xf>
    <xf numFmtId="0" fontId="28" fillId="0" borderId="0" xfId="0" applyFont="1" applyFill="1" applyAlignment="1">
      <alignment/>
    </xf>
    <xf numFmtId="0" fontId="27" fillId="0" borderId="0" xfId="0" applyFont="1" applyFill="1" applyBorder="1" applyAlignment="1">
      <alignment horizontal="justify" vertical="justify" wrapText="1"/>
    </xf>
    <xf numFmtId="0" fontId="21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justify" vertical="justify" wrapText="1"/>
    </xf>
    <xf numFmtId="0" fontId="0" fillId="0" borderId="0" xfId="0" applyFill="1" applyAlignment="1">
      <alignment/>
    </xf>
    <xf numFmtId="0" fontId="28" fillId="0" borderId="0" xfId="0" applyFont="1" applyAlignment="1" applyProtection="1">
      <alignment vertical="top"/>
      <protection/>
    </xf>
    <xf numFmtId="0" fontId="21" fillId="0" borderId="0" xfId="0" applyFont="1" applyAlignment="1" applyProtection="1">
      <alignment vertical="top"/>
      <protection/>
    </xf>
    <xf numFmtId="0" fontId="0" fillId="0" borderId="0" xfId="0" applyAlignment="1" applyProtection="1">
      <alignment vertical="top"/>
      <protection/>
    </xf>
    <xf numFmtId="0" fontId="21" fillId="0" borderId="0" xfId="0" applyFont="1" applyAlignment="1">
      <alignment/>
    </xf>
    <xf numFmtId="0" fontId="25" fillId="0" borderId="10" xfId="0" applyFont="1" applyBorder="1" applyAlignment="1" applyProtection="1">
      <alignment horizontal="left" vertical="top"/>
      <protection/>
    </xf>
    <xf numFmtId="0" fontId="25" fillId="0" borderId="11" xfId="0" applyFont="1" applyBorder="1" applyAlignment="1" applyProtection="1">
      <alignment horizontal="left" vertical="top"/>
      <protection/>
    </xf>
    <xf numFmtId="0" fontId="26" fillId="0" borderId="16" xfId="0" applyFont="1" applyBorder="1" applyAlignment="1" applyProtection="1">
      <alignment horizontal="left"/>
      <protection/>
    </xf>
    <xf numFmtId="0" fontId="26" fillId="0" borderId="15" xfId="0" applyFont="1" applyBorder="1" applyAlignment="1" applyProtection="1">
      <alignment vertical="top"/>
      <protection/>
    </xf>
    <xf numFmtId="173" fontId="27" fillId="0" borderId="0" xfId="0" applyNumberFormat="1" applyFont="1" applyFill="1" applyBorder="1" applyAlignment="1">
      <alignment/>
    </xf>
    <xf numFmtId="173" fontId="25" fillId="0" borderId="0" xfId="0" applyNumberFormat="1" applyFont="1" applyFill="1" applyBorder="1" applyAlignment="1">
      <alignment/>
    </xf>
    <xf numFmtId="2" fontId="27" fillId="0" borderId="0" xfId="0" applyNumberFormat="1" applyFont="1" applyFill="1" applyBorder="1" applyAlignment="1" applyProtection="1">
      <alignment horizontal="justify" vertical="top"/>
      <protection/>
    </xf>
    <xf numFmtId="2" fontId="21" fillId="0" borderId="0" xfId="0" applyNumberFormat="1" applyFont="1" applyBorder="1" applyAlignment="1" applyProtection="1">
      <alignment horizontal="center" vertical="top"/>
      <protection/>
    </xf>
    <xf numFmtId="2" fontId="27" fillId="0" borderId="0" xfId="55" applyNumberFormat="1" applyFont="1" applyBorder="1" applyAlignment="1" applyProtection="1">
      <alignment vertical="top"/>
      <protection/>
    </xf>
    <xf numFmtId="0" fontId="26" fillId="0" borderId="17" xfId="0" applyFont="1" applyBorder="1" applyAlignment="1">
      <alignment/>
    </xf>
    <xf numFmtId="180" fontId="28" fillId="0" borderId="0" xfId="50" applyNumberFormat="1" applyFont="1" applyFill="1" applyBorder="1" applyAlignment="1" applyProtection="1">
      <alignment/>
      <protection/>
    </xf>
    <xf numFmtId="0" fontId="0" fillId="0" borderId="18" xfId="0" applyBorder="1" applyAlignment="1" applyProtection="1">
      <alignment vertical="top"/>
      <protection/>
    </xf>
    <xf numFmtId="0" fontId="0" fillId="0" borderId="0" xfId="0" applyBorder="1" applyAlignment="1" applyProtection="1">
      <alignment vertical="top"/>
      <protection/>
    </xf>
    <xf numFmtId="0" fontId="31" fillId="0" borderId="19" xfId="0" applyFont="1" applyBorder="1" applyAlignment="1">
      <alignment horizontal="center"/>
    </xf>
    <xf numFmtId="2" fontId="28" fillId="0" borderId="0" xfId="0" applyNumberFormat="1" applyFont="1" applyFill="1" applyBorder="1" applyAlignment="1" applyProtection="1">
      <alignment wrapText="1"/>
      <protection/>
    </xf>
    <xf numFmtId="0" fontId="26" fillId="0" borderId="12" xfId="0" applyFont="1" applyBorder="1" applyAlignment="1" applyProtection="1">
      <alignment horizontal="left"/>
      <protection/>
    </xf>
    <xf numFmtId="181" fontId="0" fillId="0" borderId="17" xfId="0" applyNumberFormat="1" applyFont="1" applyBorder="1" applyAlignment="1" applyProtection="1">
      <alignment horizontal="center" vertical="center"/>
      <protection/>
    </xf>
    <xf numFmtId="0" fontId="0" fillId="0" borderId="17" xfId="0" applyFont="1" applyBorder="1" applyAlignment="1" applyProtection="1">
      <alignment horizontal="justify" vertical="center"/>
      <protection/>
    </xf>
    <xf numFmtId="0" fontId="0" fillId="0" borderId="17" xfId="0" applyFont="1" applyBorder="1" applyAlignment="1" applyProtection="1">
      <alignment horizontal="center" vertical="center"/>
      <protection/>
    </xf>
    <xf numFmtId="0" fontId="0" fillId="0" borderId="17" xfId="0" applyNumberFormat="1" applyFont="1" applyFill="1" applyBorder="1" applyAlignment="1" applyProtection="1">
      <alignment horizontal="justify" vertical="center"/>
      <protection/>
    </xf>
    <xf numFmtId="0" fontId="0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/>
      <protection/>
    </xf>
    <xf numFmtId="0" fontId="21" fillId="0" borderId="20" xfId="0" applyFont="1" applyBorder="1" applyAlignment="1" applyProtection="1">
      <alignment/>
      <protection/>
    </xf>
    <xf numFmtId="167" fontId="31" fillId="0" borderId="19" xfId="50" applyFont="1" applyBorder="1" applyAlignment="1">
      <alignment horizontal="center"/>
    </xf>
    <xf numFmtId="2" fontId="31" fillId="0" borderId="19" xfId="0" applyNumberFormat="1" applyFont="1" applyBorder="1" applyAlignment="1">
      <alignment horizontal="right"/>
    </xf>
    <xf numFmtId="167" fontId="26" fillId="0" borderId="19" xfId="50" applyFont="1" applyBorder="1" applyAlignment="1">
      <alignment horizontal="center" vertical="top"/>
    </xf>
    <xf numFmtId="0" fontId="26" fillId="0" borderId="19" xfId="0" applyFont="1" applyBorder="1" applyAlignment="1">
      <alignment/>
    </xf>
    <xf numFmtId="0" fontId="28" fillId="0" borderId="19" xfId="0" applyNumberFormat="1" applyFont="1" applyFill="1" applyBorder="1" applyAlignment="1" applyProtection="1">
      <alignment horizontal="right" vertical="center"/>
      <protection/>
    </xf>
    <xf numFmtId="4" fontId="0" fillId="0" borderId="17" xfId="52" applyNumberFormat="1" applyFont="1" applyFill="1" applyBorder="1" applyAlignment="1" applyProtection="1">
      <alignment horizontal="right" vertical="center"/>
      <protection/>
    </xf>
    <xf numFmtId="167" fontId="0" fillId="0" borderId="17" xfId="50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0" fontId="25" fillId="0" borderId="0" xfId="0" applyFont="1" applyAlignment="1" applyProtection="1">
      <alignment horizontal="right" vertical="top"/>
      <protection/>
    </xf>
    <xf numFmtId="14" fontId="0" fillId="0" borderId="0" xfId="0" applyNumberFormat="1" applyAlignment="1" applyProtection="1">
      <alignment/>
      <protection/>
    </xf>
    <xf numFmtId="1" fontId="26" fillId="0" borderId="12" xfId="0" applyNumberFormat="1" applyFont="1" applyBorder="1" applyAlignment="1" applyProtection="1">
      <alignment horizontal="left"/>
      <protection/>
    </xf>
    <xf numFmtId="2" fontId="0" fillId="0" borderId="0" xfId="0" applyNumberFormat="1" applyAlignment="1" applyProtection="1">
      <alignment/>
      <protection/>
    </xf>
    <xf numFmtId="173" fontId="25" fillId="0" borderId="0" xfId="53" applyNumberFormat="1" applyFont="1" applyBorder="1" applyAlignment="1" applyProtection="1">
      <alignment horizontal="right" vertical="top"/>
      <protection/>
    </xf>
    <xf numFmtId="0" fontId="22" fillId="0" borderId="0" xfId="0" applyFont="1" applyAlignment="1" applyProtection="1">
      <alignment horizontal="center"/>
      <protection/>
    </xf>
    <xf numFmtId="0" fontId="23" fillId="0" borderId="0" xfId="0" applyFont="1" applyAlignment="1" applyProtection="1">
      <alignment horizontal="center"/>
      <protection/>
    </xf>
    <xf numFmtId="0" fontId="24" fillId="0" borderId="0" xfId="0" applyFont="1" applyAlignment="1" applyProtection="1">
      <alignment horizontal="center"/>
      <protection/>
    </xf>
    <xf numFmtId="0" fontId="25" fillId="8" borderId="21" xfId="0" applyFont="1" applyFill="1" applyBorder="1" applyAlignment="1" applyProtection="1">
      <alignment horizontal="center" wrapText="1"/>
      <protection/>
    </xf>
    <xf numFmtId="0" fontId="0" fillId="0" borderId="11" xfId="0" applyFont="1" applyBorder="1" applyAlignment="1" applyProtection="1">
      <alignment horizontal="left" vertical="top" wrapText="1"/>
      <protection/>
    </xf>
    <xf numFmtId="0" fontId="0" fillId="0" borderId="0" xfId="0" applyFont="1" applyBorder="1" applyAlignment="1" applyProtection="1">
      <alignment horizontal="left" vertical="top" wrapText="1"/>
      <protection/>
    </xf>
    <xf numFmtId="0" fontId="0" fillId="0" borderId="12" xfId="0" applyFont="1" applyBorder="1" applyAlignment="1" applyProtection="1">
      <alignment horizontal="left" vertical="top" wrapText="1"/>
      <protection/>
    </xf>
    <xf numFmtId="177" fontId="26" fillId="0" borderId="10" xfId="0" applyNumberFormat="1" applyFont="1" applyBorder="1" applyAlignment="1" applyProtection="1">
      <alignment horizontal="center" vertical="center"/>
      <protection/>
    </xf>
    <xf numFmtId="177" fontId="26" fillId="0" borderId="16" xfId="0" applyNumberFormat="1" applyFont="1" applyBorder="1" applyAlignment="1" applyProtection="1">
      <alignment horizontal="center" vertical="center"/>
      <protection/>
    </xf>
    <xf numFmtId="177" fontId="26" fillId="0" borderId="15" xfId="0" applyNumberFormat="1" applyFont="1" applyBorder="1" applyAlignment="1" applyProtection="1">
      <alignment horizontal="center" vertical="center"/>
      <protection/>
    </xf>
    <xf numFmtId="177" fontId="26" fillId="0" borderId="14" xfId="0" applyNumberFormat="1" applyFont="1" applyBorder="1" applyAlignment="1" applyProtection="1">
      <alignment horizontal="center" vertical="center"/>
      <protection/>
    </xf>
    <xf numFmtId="0" fontId="26" fillId="0" borderId="12" xfId="0" applyFont="1" applyBorder="1" applyAlignment="1" applyProtection="1">
      <alignment horizontal="left" vertical="top" wrapText="1"/>
      <protection locked="0"/>
    </xf>
    <xf numFmtId="0" fontId="25" fillId="8" borderId="21" xfId="0" applyFont="1" applyFill="1" applyBorder="1" applyAlignment="1" applyProtection="1">
      <alignment horizontal="center" vertical="center" wrapText="1"/>
      <protection/>
    </xf>
    <xf numFmtId="0" fontId="25" fillId="8" borderId="21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>
      <alignment horizontal="left"/>
    </xf>
    <xf numFmtId="2" fontId="25" fillId="8" borderId="22" xfId="0" applyNumberFormat="1" applyFont="1" applyFill="1" applyBorder="1" applyAlignment="1" applyProtection="1">
      <alignment horizontal="center"/>
      <protection/>
    </xf>
    <xf numFmtId="2" fontId="25" fillId="8" borderId="23" xfId="0" applyNumberFormat="1" applyFont="1" applyFill="1" applyBorder="1" applyAlignment="1" applyProtection="1">
      <alignment horizontal="center"/>
      <protection/>
    </xf>
    <xf numFmtId="2" fontId="25" fillId="8" borderId="24" xfId="0" applyNumberFormat="1" applyFont="1" applyFill="1" applyBorder="1" applyAlignment="1" applyProtection="1">
      <alignment horizontal="center"/>
      <protection/>
    </xf>
    <xf numFmtId="0" fontId="26" fillId="8" borderId="21" xfId="56" applyNumberFormat="1" applyFont="1" applyFill="1" applyBorder="1" applyAlignment="1" applyProtection="1">
      <alignment horizontal="center" vertical="top"/>
      <protection/>
    </xf>
    <xf numFmtId="0" fontId="28" fillId="8" borderId="22" xfId="56" applyNumberFormat="1" applyFont="1" applyFill="1" applyBorder="1" applyAlignment="1" applyProtection="1">
      <alignment horizontal="left" vertical="center" wrapText="1"/>
      <protection/>
    </xf>
    <xf numFmtId="0" fontId="28" fillId="8" borderId="23" xfId="56" applyNumberFormat="1" applyFont="1" applyFill="1" applyBorder="1" applyAlignment="1" applyProtection="1">
      <alignment horizontal="left" vertical="center" wrapText="1"/>
      <protection/>
    </xf>
    <xf numFmtId="0" fontId="28" fillId="8" borderId="24" xfId="56" applyNumberFormat="1" applyFont="1" applyFill="1" applyBorder="1" applyAlignment="1" applyProtection="1">
      <alignment horizontal="left" vertical="center" wrapText="1"/>
      <protection/>
    </xf>
    <xf numFmtId="0" fontId="25" fillId="0" borderId="25" xfId="0" applyFont="1" applyFill="1" applyBorder="1" applyAlignment="1">
      <alignment horizontal="right"/>
    </xf>
    <xf numFmtId="0" fontId="26" fillId="0" borderId="25" xfId="0" applyFont="1" applyBorder="1" applyAlignment="1" applyProtection="1">
      <alignment horizontal="left" vertical="top"/>
      <protection/>
    </xf>
    <xf numFmtId="0" fontId="26" fillId="0" borderId="16" xfId="0" applyFont="1" applyBorder="1" applyAlignment="1" applyProtection="1">
      <alignment horizontal="left" vertical="top"/>
      <protection/>
    </xf>
    <xf numFmtId="0" fontId="25" fillId="8" borderId="22" xfId="0" applyFont="1" applyFill="1" applyBorder="1" applyAlignment="1" applyProtection="1">
      <alignment horizontal="center" vertical="center"/>
      <protection/>
    </xf>
    <xf numFmtId="0" fontId="25" fillId="8" borderId="23" xfId="0" applyFont="1" applyFill="1" applyBorder="1" applyAlignment="1" applyProtection="1">
      <alignment horizontal="center" vertical="center"/>
      <protection/>
    </xf>
    <xf numFmtId="0" fontId="25" fillId="0" borderId="0" xfId="0" applyFont="1" applyFill="1" applyBorder="1" applyAlignment="1">
      <alignment horizontal="right"/>
    </xf>
    <xf numFmtId="0" fontId="26" fillId="0" borderId="12" xfId="0" applyFont="1" applyBorder="1" applyAlignment="1" applyProtection="1">
      <alignment horizontal="left" vertical="top"/>
      <protection locked="0"/>
    </xf>
    <xf numFmtId="0" fontId="26" fillId="0" borderId="14" xfId="0" applyFont="1" applyBorder="1" applyAlignment="1" applyProtection="1">
      <alignment horizontal="left" vertical="top"/>
      <protection locked="0"/>
    </xf>
    <xf numFmtId="177" fontId="26" fillId="0" borderId="15" xfId="0" applyNumberFormat="1" applyFont="1" applyBorder="1" applyAlignment="1" applyProtection="1">
      <alignment horizontal="center"/>
      <protection/>
    </xf>
    <xf numFmtId="177" fontId="26" fillId="0" borderId="13" xfId="0" applyNumberFormat="1" applyFont="1" applyBorder="1" applyAlignment="1" applyProtection="1">
      <alignment horizontal="center"/>
      <protection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Fixed1 - Modelo1" xfId="46"/>
    <cellStyle name="Hyperlink" xfId="47"/>
    <cellStyle name="Followed Hyperlink" xfId="48"/>
    <cellStyle name="Incorrecto" xfId="49"/>
    <cellStyle name="Comma" xfId="50"/>
    <cellStyle name="Comma [0]" xfId="51"/>
    <cellStyle name="Millares_1.4 CATALOGO DE CONCEPTOS" xfId="52"/>
    <cellStyle name="Currency" xfId="53"/>
    <cellStyle name="Currency [0]" xfId="54"/>
    <cellStyle name="Moneda 2" xfId="55"/>
    <cellStyle name="Moneda_1.4 CATALOGO DE CONCEPTOS" xfId="56"/>
    <cellStyle name="Neutral" xfId="57"/>
    <cellStyle name="Normal 2" xfId="58"/>
    <cellStyle name="Normal 3" xfId="59"/>
    <cellStyle name="Notas" xfId="60"/>
    <cellStyle name="Percent" xfId="61"/>
    <cellStyle name="Salida" xfId="62"/>
    <cellStyle name="Texto de advertencia" xfId="63"/>
    <cellStyle name="Texto explicativo" xfId="64"/>
    <cellStyle name="Título" xfId="65"/>
    <cellStyle name="Título 1" xfId="66"/>
    <cellStyle name="Título 2" xfId="67"/>
    <cellStyle name="Título 3" xfId="68"/>
    <cellStyle name="Total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57150</xdr:rowOff>
    </xdr:from>
    <xdr:to>
      <xdr:col>0</xdr:col>
      <xdr:colOff>742950</xdr:colOff>
      <xdr:row>4</xdr:row>
      <xdr:rowOff>38100</xdr:rowOff>
    </xdr:to>
    <xdr:pic>
      <xdr:nvPicPr>
        <xdr:cNvPr id="1" name="Picture 27" descr="Cea_jpg Sma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6858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1"/>
  <sheetViews>
    <sheetView showGridLines="0" tabSelected="1" zoomScaleSheetLayoutView="100" zoomScalePageLayoutView="0" workbookViewId="0" topLeftCell="A1">
      <selection activeCell="A3" sqref="A3:G3"/>
    </sheetView>
  </sheetViews>
  <sheetFormatPr defaultColWidth="11.421875" defaultRowHeight="12.75"/>
  <cols>
    <col min="1" max="1" width="21.421875" style="0" customWidth="1"/>
    <col min="2" max="2" width="57.57421875" style="29" customWidth="1"/>
    <col min="3" max="3" width="14.28125" style="0" customWidth="1"/>
    <col min="4" max="4" width="10.7109375" style="0" customWidth="1"/>
    <col min="5" max="5" width="13.00390625" style="0" customWidth="1"/>
    <col min="6" max="6" width="19.7109375" style="0" customWidth="1"/>
    <col min="7" max="7" width="38.57421875" style="0" customWidth="1"/>
  </cols>
  <sheetData>
    <row r="1" spans="1:14" ht="23.25">
      <c r="A1" s="66" t="s">
        <v>0</v>
      </c>
      <c r="B1" s="66"/>
      <c r="C1" s="66"/>
      <c r="D1" s="66"/>
      <c r="E1" s="66"/>
      <c r="F1" s="66"/>
      <c r="G1" s="66"/>
      <c r="H1" s="1"/>
      <c r="I1" s="1"/>
      <c r="J1" s="1"/>
      <c r="K1" s="1"/>
      <c r="L1" s="1"/>
      <c r="M1" s="1"/>
      <c r="N1" s="1"/>
    </row>
    <row r="2" spans="1:14" ht="17.25" customHeight="1">
      <c r="A2" s="67" t="s">
        <v>1</v>
      </c>
      <c r="B2" s="67"/>
      <c r="C2" s="67"/>
      <c r="D2" s="67"/>
      <c r="E2" s="67"/>
      <c r="F2" s="67"/>
      <c r="G2" s="67"/>
      <c r="H2" s="1"/>
      <c r="I2" s="1"/>
      <c r="J2" s="1"/>
      <c r="K2" s="1"/>
      <c r="L2" s="1"/>
      <c r="M2" s="1"/>
      <c r="N2" s="1"/>
    </row>
    <row r="3" spans="1:14" ht="15">
      <c r="A3" s="68" t="s">
        <v>2</v>
      </c>
      <c r="B3" s="68"/>
      <c r="C3" s="68"/>
      <c r="D3" s="68"/>
      <c r="E3" s="68"/>
      <c r="F3" s="68"/>
      <c r="G3" s="68"/>
      <c r="H3" s="1"/>
      <c r="I3" s="1"/>
      <c r="J3" s="1"/>
      <c r="K3" s="1"/>
      <c r="L3" s="1"/>
      <c r="M3" s="1"/>
      <c r="N3" s="1"/>
    </row>
    <row r="4" spans="1:14" ht="15">
      <c r="A4" s="68" t="s">
        <v>20</v>
      </c>
      <c r="B4" s="68"/>
      <c r="C4" s="68"/>
      <c r="D4" s="68"/>
      <c r="E4" s="68"/>
      <c r="F4" s="68"/>
      <c r="G4" s="68"/>
      <c r="H4" s="1"/>
      <c r="I4" s="1"/>
      <c r="J4" s="1"/>
      <c r="K4" s="1"/>
      <c r="L4" s="1"/>
      <c r="M4" s="1"/>
      <c r="N4" s="1"/>
    </row>
    <row r="5" spans="1:14" ht="15.75">
      <c r="A5" s="67"/>
      <c r="B5" s="67"/>
      <c r="C5" s="67"/>
      <c r="D5" s="67"/>
      <c r="E5" s="67"/>
      <c r="F5" s="67"/>
      <c r="G5" s="67"/>
      <c r="H5" s="1"/>
      <c r="I5" s="1"/>
      <c r="J5" s="1"/>
      <c r="K5" s="1"/>
      <c r="L5" s="1"/>
      <c r="M5" s="1"/>
      <c r="N5" s="1"/>
    </row>
    <row r="6" spans="1:14" ht="12.75">
      <c r="A6" s="30" t="s">
        <v>6</v>
      </c>
      <c r="B6" s="89"/>
      <c r="C6" s="90"/>
      <c r="D6" s="91" t="s">
        <v>4</v>
      </c>
      <c r="E6" s="92"/>
      <c r="F6" s="2" t="s">
        <v>10</v>
      </c>
      <c r="G6" s="32"/>
      <c r="H6" s="1"/>
      <c r="I6" s="1"/>
      <c r="J6" s="1"/>
      <c r="K6" s="1"/>
      <c r="L6" s="1"/>
      <c r="M6" s="1"/>
      <c r="N6" s="1"/>
    </row>
    <row r="7" spans="1:14" ht="13.5" customHeight="1">
      <c r="A7" s="70" t="s">
        <v>37</v>
      </c>
      <c r="B7" s="71"/>
      <c r="C7" s="72"/>
      <c r="D7" s="73">
        <v>41435</v>
      </c>
      <c r="E7" s="74"/>
      <c r="F7" s="3" t="s">
        <v>31</v>
      </c>
      <c r="G7" s="45" t="s">
        <v>32</v>
      </c>
      <c r="H7" s="1"/>
      <c r="I7" s="1"/>
      <c r="J7" s="1"/>
      <c r="K7" s="1"/>
      <c r="L7" s="1"/>
      <c r="M7" s="1"/>
      <c r="N7" s="1"/>
    </row>
    <row r="8" spans="1:14" ht="12.75" customHeight="1">
      <c r="A8" s="70"/>
      <c r="B8" s="71"/>
      <c r="C8" s="72"/>
      <c r="D8" s="75"/>
      <c r="E8" s="76"/>
      <c r="F8" s="3" t="s">
        <v>11</v>
      </c>
      <c r="G8" s="63" t="s">
        <v>33</v>
      </c>
      <c r="H8" s="1"/>
      <c r="I8" s="1"/>
      <c r="J8" s="1"/>
      <c r="K8" s="1"/>
      <c r="L8" s="1"/>
      <c r="M8" s="1"/>
      <c r="N8" s="1"/>
    </row>
    <row r="9" spans="1:14" ht="12.75">
      <c r="A9" s="70"/>
      <c r="B9" s="71"/>
      <c r="C9" s="72"/>
      <c r="D9" s="91" t="s">
        <v>9</v>
      </c>
      <c r="E9" s="92"/>
      <c r="F9" s="3" t="s">
        <v>12</v>
      </c>
      <c r="G9" s="77"/>
      <c r="H9" s="1"/>
      <c r="I9" s="1"/>
      <c r="J9" s="1"/>
      <c r="K9" s="1"/>
      <c r="L9" s="1"/>
      <c r="M9" s="1"/>
      <c r="N9" s="1"/>
    </row>
    <row r="10" spans="1:14" ht="15" customHeight="1">
      <c r="A10" s="70"/>
      <c r="B10" s="71"/>
      <c r="C10" s="72"/>
      <c r="D10" s="96">
        <v>41441</v>
      </c>
      <c r="E10" s="97"/>
      <c r="F10" s="3"/>
      <c r="G10" s="77"/>
      <c r="H10" s="1"/>
      <c r="I10" s="64"/>
      <c r="J10" s="1"/>
      <c r="K10" s="1"/>
      <c r="L10" s="1"/>
      <c r="M10" s="1"/>
      <c r="N10" s="1"/>
    </row>
    <row r="11" spans="1:14" ht="12.75">
      <c r="A11" s="31" t="s">
        <v>7</v>
      </c>
      <c r="B11" s="4"/>
      <c r="C11" s="5"/>
      <c r="D11" s="91" t="s">
        <v>8</v>
      </c>
      <c r="E11" s="92"/>
      <c r="F11" s="3" t="s">
        <v>13</v>
      </c>
      <c r="G11" s="94"/>
      <c r="H11" s="1"/>
      <c r="I11" s="64"/>
      <c r="J11" s="1"/>
      <c r="K11" s="1"/>
      <c r="L11" s="1"/>
      <c r="M11" s="1"/>
      <c r="N11" s="1"/>
    </row>
    <row r="12" spans="1:14" ht="12.75">
      <c r="A12" s="33" t="s">
        <v>23</v>
      </c>
      <c r="B12" s="6"/>
      <c r="C12" s="7"/>
      <c r="D12" s="96">
        <f>D10+564-1</f>
        <v>42004</v>
      </c>
      <c r="E12" s="97"/>
      <c r="F12" s="8"/>
      <c r="G12" s="95"/>
      <c r="H12" s="1"/>
      <c r="I12" s="62"/>
      <c r="J12" s="1"/>
      <c r="K12" s="1"/>
      <c r="L12" s="1"/>
      <c r="M12" s="1"/>
      <c r="N12" s="1"/>
    </row>
    <row r="13" spans="1:14" ht="12.75">
      <c r="A13" s="1"/>
      <c r="B13" s="9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ht="12.75">
      <c r="A14" s="79" t="s">
        <v>14</v>
      </c>
      <c r="B14" s="79"/>
      <c r="C14" s="79" t="s">
        <v>15</v>
      </c>
      <c r="D14" s="79" t="s">
        <v>16</v>
      </c>
      <c r="E14" s="69" t="s">
        <v>18</v>
      </c>
      <c r="F14" s="79" t="s">
        <v>17</v>
      </c>
      <c r="G14" s="78" t="s">
        <v>19</v>
      </c>
      <c r="H14" s="1"/>
      <c r="I14" s="1"/>
      <c r="J14" s="1"/>
      <c r="K14" s="1"/>
      <c r="L14" s="1"/>
      <c r="M14" s="1"/>
      <c r="N14" s="1"/>
    </row>
    <row r="15" spans="1:14" ht="12.75">
      <c r="A15" s="79"/>
      <c r="B15" s="79"/>
      <c r="C15" s="79"/>
      <c r="D15" s="79"/>
      <c r="E15" s="69"/>
      <c r="F15" s="79"/>
      <c r="G15" s="78"/>
      <c r="H15" s="1"/>
      <c r="I15" s="1"/>
      <c r="J15" s="1"/>
      <c r="K15" s="1"/>
      <c r="L15" s="1"/>
      <c r="M15" s="1"/>
      <c r="N15" s="1"/>
    </row>
    <row r="16" spans="1:14" ht="12.75">
      <c r="A16" s="51"/>
      <c r="B16" s="52"/>
      <c r="C16" s="51"/>
      <c r="D16" s="51"/>
      <c r="E16" s="51"/>
      <c r="F16" s="51"/>
      <c r="G16" s="51"/>
      <c r="H16" s="1"/>
      <c r="I16" s="1"/>
      <c r="J16" s="1"/>
      <c r="K16" s="1"/>
      <c r="L16" s="1"/>
      <c r="M16" s="1"/>
      <c r="N16" s="1"/>
    </row>
    <row r="17" spans="1:17" s="10" customFormat="1" ht="48.75" customHeight="1">
      <c r="A17" s="85" t="str">
        <f>+A7</f>
        <v>SERVICIOS DE VIGILANCIA EN LOS SITIOS DEL PROYECTO DEL SISTEMA DE CAPTACION Y BOMBEO DE LAS AGUAS SUPERFICIALES DE LA CUENCA ALTA DEL RIO SANTIAGO PARA ABASTECIMIENTO 2013-2014.</v>
      </c>
      <c r="B17" s="86" t="s">
        <v>21</v>
      </c>
      <c r="C17" s="86"/>
      <c r="D17" s="86"/>
      <c r="E17" s="86"/>
      <c r="F17" s="86"/>
      <c r="G17" s="87"/>
      <c r="H17" s="11"/>
      <c r="I17" s="12"/>
      <c r="J17" s="12"/>
      <c r="K17" s="12"/>
      <c r="L17" s="12"/>
      <c r="M17" s="12"/>
      <c r="N17" s="12"/>
      <c r="O17" s="12"/>
      <c r="P17" s="12"/>
      <c r="Q17" s="12"/>
    </row>
    <row r="18" spans="1:17" s="13" customFormat="1" ht="30" customHeight="1">
      <c r="A18" s="46" t="s">
        <v>24</v>
      </c>
      <c r="B18" s="47" t="s">
        <v>25</v>
      </c>
      <c r="C18" s="48" t="s">
        <v>26</v>
      </c>
      <c r="D18" s="58">
        <f>50*564</f>
        <v>28200</v>
      </c>
      <c r="E18" s="58"/>
      <c r="F18" s="59">
        <f>E18*D18</f>
        <v>0</v>
      </c>
      <c r="G18" s="39"/>
      <c r="H18" s="14"/>
      <c r="I18" s="12"/>
      <c r="J18" s="12"/>
      <c r="K18" s="12"/>
      <c r="L18" s="12"/>
      <c r="M18" s="12"/>
      <c r="N18" s="12"/>
      <c r="O18" s="12"/>
      <c r="P18" s="12"/>
      <c r="Q18" s="12"/>
    </row>
    <row r="19" spans="1:17" s="13" customFormat="1" ht="30" customHeight="1">
      <c r="A19" s="46" t="s">
        <v>27</v>
      </c>
      <c r="B19" s="47" t="s">
        <v>34</v>
      </c>
      <c r="C19" s="48" t="s">
        <v>26</v>
      </c>
      <c r="D19" s="58">
        <f>2*564</f>
        <v>1128</v>
      </c>
      <c r="E19" s="58"/>
      <c r="F19" s="59">
        <f>E19*D19</f>
        <v>0</v>
      </c>
      <c r="G19" s="39"/>
      <c r="H19" s="14"/>
      <c r="I19" s="12"/>
      <c r="J19" s="12"/>
      <c r="K19" s="12"/>
      <c r="L19" s="12"/>
      <c r="M19" s="12"/>
      <c r="N19" s="12"/>
      <c r="O19" s="12"/>
      <c r="P19" s="12"/>
      <c r="Q19" s="12"/>
    </row>
    <row r="20" spans="1:17" s="13" customFormat="1" ht="30" customHeight="1">
      <c r="A20" s="46" t="s">
        <v>28</v>
      </c>
      <c r="B20" s="49" t="s">
        <v>35</v>
      </c>
      <c r="C20" s="48" t="s">
        <v>26</v>
      </c>
      <c r="D20" s="58">
        <f>2*564</f>
        <v>1128</v>
      </c>
      <c r="E20" s="58"/>
      <c r="F20" s="59">
        <f>E20*D20</f>
        <v>0</v>
      </c>
      <c r="G20" s="39"/>
      <c r="H20" s="14"/>
      <c r="I20" s="12"/>
      <c r="J20" s="12"/>
      <c r="K20" s="12"/>
      <c r="L20" s="12"/>
      <c r="M20" s="12"/>
      <c r="N20" s="12"/>
      <c r="O20" s="12"/>
      <c r="P20" s="12"/>
      <c r="Q20" s="12"/>
    </row>
    <row r="21" spans="1:17" s="13" customFormat="1" ht="30" customHeight="1">
      <c r="A21" s="46" t="s">
        <v>36</v>
      </c>
      <c r="B21" s="49" t="s">
        <v>29</v>
      </c>
      <c r="C21" s="50" t="s">
        <v>26</v>
      </c>
      <c r="D21" s="58">
        <v>564</v>
      </c>
      <c r="E21" s="58"/>
      <c r="F21" s="59">
        <f>E21*D21</f>
        <v>0</v>
      </c>
      <c r="G21" s="39"/>
      <c r="H21" s="14"/>
      <c r="I21" s="12"/>
      <c r="J21" s="12"/>
      <c r="K21" s="12"/>
      <c r="L21" s="12"/>
      <c r="M21" s="12"/>
      <c r="N21" s="12"/>
      <c r="O21" s="12"/>
      <c r="P21" s="12"/>
      <c r="Q21" s="12"/>
    </row>
    <row r="22" spans="1:17" s="13" customFormat="1" ht="30" customHeight="1">
      <c r="A22" s="43"/>
      <c r="B22" s="57" t="s">
        <v>30</v>
      </c>
      <c r="C22" s="53"/>
      <c r="D22" s="54"/>
      <c r="E22" s="55"/>
      <c r="F22" s="55"/>
      <c r="G22" s="56"/>
      <c r="H22" s="16"/>
      <c r="I22" s="12"/>
      <c r="J22" s="15"/>
      <c r="K22" s="15"/>
      <c r="L22" s="15"/>
      <c r="M22" s="15"/>
      <c r="N22" s="12"/>
      <c r="O22" s="18"/>
      <c r="P22" s="18"/>
      <c r="Q22" s="17"/>
    </row>
    <row r="23" spans="1:14" s="21" customFormat="1" ht="12.75">
      <c r="A23" s="84">
        <f>IF(E23="","",ROUND(E23*D23,2))</f>
      </c>
      <c r="B23" s="84"/>
      <c r="C23" s="84"/>
      <c r="D23" s="84"/>
      <c r="E23" s="84"/>
      <c r="F23" s="84"/>
      <c r="G23" s="84"/>
      <c r="H23" s="19"/>
      <c r="I23" s="19"/>
      <c r="J23" s="19"/>
      <c r="K23" s="19"/>
      <c r="L23" s="20"/>
      <c r="M23" s="19"/>
      <c r="N23" s="19"/>
    </row>
    <row r="24" spans="1:17" s="10" customFormat="1" ht="12.75">
      <c r="A24" s="23"/>
      <c r="B24" s="22"/>
      <c r="C24" s="23"/>
      <c r="D24" s="88" t="s">
        <v>3</v>
      </c>
      <c r="E24" s="88"/>
      <c r="F24" s="35">
        <f>SUM(F18:F21)</f>
        <v>0</v>
      </c>
      <c r="H24" s="23"/>
      <c r="I24" s="12"/>
      <c r="J24" s="15"/>
      <c r="K24" s="15"/>
      <c r="L24" s="15"/>
      <c r="M24" s="15"/>
      <c r="N24" s="12"/>
      <c r="O24" s="12"/>
      <c r="P24" s="12"/>
      <c r="Q24" s="12"/>
    </row>
    <row r="25" spans="1:17" s="10" customFormat="1" ht="12.75">
      <c r="A25" s="23"/>
      <c r="B25" s="24"/>
      <c r="C25" s="23"/>
      <c r="D25" s="80"/>
      <c r="E25" s="80"/>
      <c r="F25" s="34"/>
      <c r="H25" s="23"/>
      <c r="I25" s="12"/>
      <c r="J25" s="15"/>
      <c r="K25" s="15"/>
      <c r="L25" s="15"/>
      <c r="M25" s="15"/>
      <c r="N25" s="12"/>
      <c r="O25" s="12"/>
      <c r="P25" s="12"/>
      <c r="Q25" s="12"/>
    </row>
    <row r="26" spans="1:17" s="10" customFormat="1" ht="12.75">
      <c r="A26" s="81" t="s">
        <v>5</v>
      </c>
      <c r="B26" s="82"/>
      <c r="C26" s="82"/>
      <c r="D26" s="82"/>
      <c r="E26" s="82"/>
      <c r="F26" s="82"/>
      <c r="G26" s="83"/>
      <c r="H26" s="23"/>
      <c r="I26" s="25"/>
      <c r="J26" s="15"/>
      <c r="K26" s="15"/>
      <c r="L26" s="15"/>
      <c r="M26" s="15"/>
      <c r="N26" s="25"/>
      <c r="O26" s="25"/>
      <c r="P26" s="25"/>
      <c r="Q26" s="25"/>
    </row>
    <row r="27" spans="1:14" s="21" customFormat="1" ht="51">
      <c r="A27" s="40" t="s">
        <v>22</v>
      </c>
      <c r="B27" s="44" t="str">
        <f>+A7</f>
        <v>SERVICIOS DE VIGILANCIA EN LOS SITIOS DEL PROYECTO DEL SISTEMA DE CAPTACION Y BOMBEO DE LAS AGUAS SUPERFICIALES DE LA CUENCA ALTA DEL RIO SANTIAGO PARA ABASTECIMIENTO 2013-2014.</v>
      </c>
      <c r="C27" s="36"/>
      <c r="D27" s="36"/>
      <c r="E27" s="37"/>
      <c r="F27" s="65">
        <f>+F24</f>
        <v>0</v>
      </c>
      <c r="G27" s="38"/>
      <c r="H27" s="19"/>
      <c r="I27" s="19"/>
      <c r="J27" s="19"/>
      <c r="K27" s="19"/>
      <c r="L27" s="20"/>
      <c r="M27" s="19"/>
      <c r="N27" s="19"/>
    </row>
    <row r="28" spans="1:14" ht="5.25" customHeight="1" thickBot="1">
      <c r="A28" s="26"/>
      <c r="B28" s="27"/>
      <c r="C28" s="28"/>
      <c r="D28" s="42"/>
      <c r="E28" s="42"/>
      <c r="F28" s="41"/>
      <c r="G28" s="28"/>
      <c r="H28" s="28"/>
      <c r="I28" s="28"/>
      <c r="J28" s="28"/>
      <c r="K28" s="28"/>
      <c r="L28" s="28"/>
      <c r="M28" s="28"/>
      <c r="N28" s="28"/>
    </row>
    <row r="29" spans="1:14" ht="12.75">
      <c r="A29" s="28"/>
      <c r="B29" s="27"/>
      <c r="C29" s="28"/>
      <c r="D29" s="93" t="s">
        <v>3</v>
      </c>
      <c r="E29" s="93"/>
      <c r="F29" s="35">
        <f>SUM(F27:F27)</f>
        <v>0</v>
      </c>
      <c r="G29" s="35"/>
      <c r="H29" s="28"/>
      <c r="I29" s="28"/>
      <c r="J29" s="28"/>
      <c r="K29" s="28"/>
      <c r="L29" s="28"/>
      <c r="M29" s="28"/>
      <c r="N29" s="28"/>
    </row>
    <row r="30" spans="1:14" ht="12.75">
      <c r="A30" s="28"/>
      <c r="B30" s="27"/>
      <c r="C30" s="28"/>
      <c r="D30" s="28"/>
      <c r="E30" s="61" t="s">
        <v>17</v>
      </c>
      <c r="F30" s="35">
        <f>F29*1.16</f>
        <v>0</v>
      </c>
      <c r="G30" s="28"/>
      <c r="H30" s="28"/>
      <c r="I30" s="28"/>
      <c r="J30" s="28"/>
      <c r="K30" s="28"/>
      <c r="L30" s="28"/>
      <c r="M30" s="28"/>
      <c r="N30" s="28"/>
    </row>
    <row r="31" spans="1:14" ht="12.75">
      <c r="A31" s="28"/>
      <c r="B31" s="27"/>
      <c r="C31" s="28"/>
      <c r="D31" s="28"/>
      <c r="E31" s="28"/>
      <c r="F31" s="28"/>
      <c r="G31" s="28"/>
      <c r="H31" s="1"/>
      <c r="I31" s="1"/>
      <c r="J31" s="1"/>
      <c r="K31" s="1"/>
      <c r="L31" s="1"/>
      <c r="M31" s="1"/>
      <c r="N31" s="1"/>
    </row>
    <row r="32" spans="1:14" ht="12.75">
      <c r="A32" s="1"/>
      <c r="B32" s="9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12.75">
      <c r="A33" s="1"/>
      <c r="B33" s="9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2.75">
      <c r="A34" s="1"/>
      <c r="B34" s="9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2.75">
      <c r="A35" s="1"/>
      <c r="B35" s="9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2.75">
      <c r="A36" s="1"/>
      <c r="B36" s="9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2.75">
      <c r="A37" s="1"/>
      <c r="B37" s="9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2.75">
      <c r="A38" s="1"/>
      <c r="B38" s="9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2.75">
      <c r="A39" s="1"/>
      <c r="B39" s="9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2.75">
      <c r="A40" s="1"/>
      <c r="B40" s="9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2.75">
      <c r="A41" s="1"/>
      <c r="B41" s="9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12.75">
      <c r="A42" s="1"/>
      <c r="B42" s="9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ht="12.75">
      <c r="A43" s="1"/>
      <c r="B43" s="9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ht="12.75">
      <c r="A44" s="1"/>
      <c r="B44" s="9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ht="12.75">
      <c r="A45" s="1"/>
      <c r="B45" s="9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ht="12.75">
      <c r="A46" s="1"/>
      <c r="B46" s="9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ht="12.75">
      <c r="A47" s="1"/>
      <c r="B47" s="9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2.75">
      <c r="A48" s="1"/>
      <c r="B48" s="9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9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9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9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9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9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9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9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7" ht="12.75">
      <c r="A56" s="1"/>
      <c r="B56" s="9"/>
      <c r="C56" s="1"/>
      <c r="D56" s="1"/>
      <c r="E56" s="1"/>
      <c r="F56" s="1"/>
      <c r="G56" s="1"/>
    </row>
    <row r="59" ht="12.75">
      <c r="E59" s="60">
        <v>41134</v>
      </c>
    </row>
    <row r="60" ht="12.75">
      <c r="E60" s="60">
        <v>40588</v>
      </c>
    </row>
    <row r="61" ht="12.75">
      <c r="E61">
        <f>E59-E60+1</f>
        <v>547</v>
      </c>
    </row>
  </sheetData>
  <sheetProtection/>
  <mergeCells count="28">
    <mergeCell ref="B6:C6"/>
    <mergeCell ref="D6:E6"/>
    <mergeCell ref="D29:E29"/>
    <mergeCell ref="G11:G12"/>
    <mergeCell ref="F14:F15"/>
    <mergeCell ref="D11:E11"/>
    <mergeCell ref="D12:E12"/>
    <mergeCell ref="D9:E9"/>
    <mergeCell ref="D10:E10"/>
    <mergeCell ref="A14:A15"/>
    <mergeCell ref="C14:C15"/>
    <mergeCell ref="D14:D15"/>
    <mergeCell ref="B14:B15"/>
    <mergeCell ref="D25:E25"/>
    <mergeCell ref="A26:G26"/>
    <mergeCell ref="A23:G23"/>
    <mergeCell ref="A17:G17"/>
    <mergeCell ref="D24:E24"/>
    <mergeCell ref="A1:G1"/>
    <mergeCell ref="A2:G2"/>
    <mergeCell ref="A3:G3"/>
    <mergeCell ref="A4:G4"/>
    <mergeCell ref="A5:G5"/>
    <mergeCell ref="E14:E15"/>
    <mergeCell ref="A7:C10"/>
    <mergeCell ref="D7:E8"/>
    <mergeCell ref="G9:G10"/>
    <mergeCell ref="G14:G15"/>
  </mergeCells>
  <printOptions horizontalCentered="1"/>
  <pageMargins left="0.3937007874015748" right="0.3937007874015748" top="0.3937007874015748" bottom="0.3937007874015748" header="1.4173228346456694" footer="0.1968503937007874"/>
  <pageSetup horizontalDpi="600" verticalDpi="600" orientation="landscape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DAVID FERNANDEZ LOZOYA</dc:creator>
  <cp:keywords/>
  <dc:description/>
  <cp:lastModifiedBy>lfigueroa</cp:lastModifiedBy>
  <cp:lastPrinted>2009-12-18T19:45:40Z</cp:lastPrinted>
  <dcterms:created xsi:type="dcterms:W3CDTF">2009-07-24T15:27:04Z</dcterms:created>
  <dcterms:modified xsi:type="dcterms:W3CDTF">2013-05-27T14:20:16Z</dcterms:modified>
  <cp:category/>
  <cp:version/>
  <cp:contentType/>
  <cp:contentStatus/>
</cp:coreProperties>
</file>