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ZACATONGO" sheetId="4" r:id="rId1"/>
    <sheet name="Hoja1" sheetId="1" r:id="rId2"/>
    <sheet name="Hoja2" sheetId="2" r:id="rId3"/>
    <sheet name="Hoja3" sheetId="3" r:id="rId4"/>
  </sheets>
  <definedNames>
    <definedName name="_xlnm.Print_Titles" localSheetId="0">ZACATONGO!$1:$13</definedName>
  </definedNames>
  <calcPr calcId="125725"/>
</workbook>
</file>

<file path=xl/calcChain.xml><?xml version="1.0" encoding="utf-8"?>
<calcChain xmlns="http://schemas.openxmlformats.org/spreadsheetml/2006/main">
  <c r="G81" i="4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8"/>
  <c r="G89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8"/>
  <c r="G39"/>
  <c r="G40"/>
  <c r="G41"/>
  <c r="G42"/>
  <c r="G43"/>
  <c r="G44"/>
  <c r="G45"/>
  <c r="G46"/>
  <c r="G15"/>
  <c r="G14" s="1"/>
  <c r="G68" l="1"/>
  <c r="G47"/>
  <c r="G37"/>
  <c r="G90" l="1"/>
  <c r="G91" s="1"/>
  <c r="G92" s="1"/>
</calcChain>
</file>

<file path=xl/sharedStrings.xml><?xml version="1.0" encoding="utf-8"?>
<sst xmlns="http://schemas.openxmlformats.org/spreadsheetml/2006/main" count="256" uniqueCount="136">
  <si>
    <t>GOBIERNO DEL ESTADO DE JALISCO</t>
  </si>
  <si>
    <t>COMISIÓN ESTATAL DEL AGUA</t>
  </si>
  <si>
    <t>Concepto:</t>
  </si>
  <si>
    <t>Fecha:</t>
  </si>
  <si>
    <t>Licitación No.:</t>
  </si>
  <si>
    <t>Rehabilitación de pozos de visita, construcción de emisor y fosa séptica en la localidad de Zacatongo, municipio de Mascota.</t>
  </si>
  <si>
    <t>Plazo de Ejecución:</t>
  </si>
  <si>
    <t>INICIO:</t>
  </si>
  <si>
    <t>Empresa:</t>
  </si>
  <si>
    <t>Representante:</t>
  </si>
  <si>
    <t>TERMINO:</t>
  </si>
  <si>
    <t>Documento No</t>
  </si>
  <si>
    <t>Clave</t>
  </si>
  <si>
    <t>CONCEPTOS</t>
  </si>
  <si>
    <t>Unidad</t>
  </si>
  <si>
    <t>Cantidad</t>
  </si>
  <si>
    <t>Precio Unitario</t>
  </si>
  <si>
    <t>Importe</t>
  </si>
  <si>
    <t>Importe
(con letra)</t>
  </si>
  <si>
    <t>A</t>
  </si>
  <si>
    <t>-</t>
  </si>
  <si>
    <t xml:space="preserve">   RED ALCANTARILLADO ZACATONGO</t>
  </si>
  <si>
    <t>ALC001</t>
  </si>
  <si>
    <t xml:space="preserve">      RUPTURA Y DEMOLICIÓN DE  BANQUETA DE CONCRETO, CON UN ESPESOR DE 8 CM. INCLUYE, EQUIPO, HERRAMIENTA, MANO DE OBRA, MATERIALES Y TODO LO NECESARIO PARA SU CORRECTA EJECUCIÓN.</t>
  </si>
  <si>
    <t>M2</t>
  </si>
  <si>
    <t>ALC002</t>
  </si>
  <si>
    <t xml:space="preserve">      TRAZO Y CORTE C/CORTADORA DE DISCO EN  PAVIMENTO HIDRÁULICO (CORTE 10 CM DE PROFUNDIDAD). INCLUYE, EQUIPO, HERRAMIENTA, MANO DE OBRA, MATERIALES Y TODO LO NECESARIO PARA SU CORRECTA EJECUCIÓN.</t>
  </si>
  <si>
    <t>M</t>
  </si>
  <si>
    <t>ALC003</t>
  </si>
  <si>
    <t xml:space="preserve">      CONSTRUCCIÓN DE PAVIMENTO O BANQUETA DE CONCRETO F'C= 150 KG/CM2. 10 CM. ESPESOR.INCLUYE, EQUIPO, HERRAMIENTA, MANO DE OBRA, MATERIALES Y TODO LO NECESARIO PARA SU CORRECTA EJECUCIÓN.</t>
  </si>
  <si>
    <t>ALC004</t>
  </si>
  <si>
    <t xml:space="preserve">      RETIRO Y ACARREO DE MATERIAL SOBRANTE PRODUCTO DE EXCAVACIÓN FUERA DE LA OBRA A TIRADERO QUE EL CONTRATISTA CONSIGA (5KM), INCLUYE: CARGA, DESCARGA Y TODAS LAS MANIOBRAS NECESARIAS, MEDIDO EN SECCIÓN.</t>
  </si>
  <si>
    <t>M3</t>
  </si>
  <si>
    <t>ALC005</t>
  </si>
  <si>
    <t xml:space="preserve">      LIMPIEZA Y TRAZO EN EL ÁREA DE TRABAJO. INCLUYE, EQUIPO, HERRAMIENTA, MANO DE OBRA, MATERIALES Y TODO LO NECESARIO PARA SU CORRECTA EJECUCIÓN.</t>
  </si>
  <si>
    <t>ALC006</t>
  </si>
  <si>
    <t xml:space="preserve">      EXCAVACIÓN A MANO PARA ZANJAS EN CUALQUIER MATERIAL EXCEPTO ROCA , EN SECO HASTA 2.00 MTS. DE PROFUNDIDAD. INCLUYE: MATERIALES, MANO DE OBRA, HERRAMIENTA, EQUIPO Y TODO LO NECESARIO PARA SU CORRECTA EJECUCIÓN.</t>
  </si>
  <si>
    <t>ALC007</t>
  </si>
  <si>
    <t xml:space="preserve">      EXCAVACIÓN A MANO P/ DESPLANTE DE  ESTRUCTURAS, EN CUALQUIER MATERIAL COMÚN, EXCEPTO ROCA, EN SECO HASTA 2.00 MTS. DE PROFUNDIDAD.</t>
  </si>
  <si>
    <t>ALC008</t>
  </si>
  <si>
    <t xml:space="preserve">      PLANTILLA APISONADA AL 85% PROCTOR EN ZANJAS CON MATERIAL PRODUCTO DE EXCAVACIÓN. INCLUYE, EQUIPO, HERRAMIENTA, MANO DE OBRA, MATERIALES Y TODO LO NECESARIO PARA SU CORRECTA EJECUCIÓN.</t>
  </si>
  <si>
    <t>ALC009</t>
  </si>
  <si>
    <t xml:space="preserve">      PLANTILLA APISONADA AL 85% PROCTOR EN ZANJAS CON MATERIAL PRODUCTO DE BANCO. INCLUYE, EQUIPO, HERRAMIENTA, MANO DE OBRA, MATERIALES Y TODO LO NECESARIO PARA SU CORRECTA EJECUCIÓN.</t>
  </si>
  <si>
    <t>ALC010</t>
  </si>
  <si>
    <t xml:space="preserve">      RELLENO EN ZANJAS COMPACTADO AL 85% PROCTOR, CON MATERIAL PRODUCTO DE EXCAVACIÓN. INCLUYE, EQUIPO, HERRAMIENTA, MANO DE OBRA, MATERIALES Y TODO LO NECESARIO PARA SU CORRECTA EJECUCIÓN.</t>
  </si>
  <si>
    <t>ALC011</t>
  </si>
  <si>
    <t xml:space="preserve">      RELLENO EN ZANJAS COMPACTADO AL 85% PROCTOR, CON MATERIAL DE BANCO. INCLUYE, EQUIPO, HERRAMIENTA, MANO DE OBRA, MATERIALES Y TODO LO NECESARIO PARA SU CORRECTA EJECUCIÓN.</t>
  </si>
  <si>
    <t>ALC012</t>
  </si>
  <si>
    <t xml:space="preserve">      EXTENDIDO Y BANDEADO DE MATERIAL PRODUCTO DE EXCAVACIÓN. INCLUYE, EQUIPO, HERRAMIENTA, MANO DE OBRA, MATERIALES Y TODO LO NECESARIO PARA SU CORRECTA EJECUCIÓN.</t>
  </si>
  <si>
    <t>ALC013</t>
  </si>
  <si>
    <t xml:space="preserve">      BOMBEO DE ACHIQUE CON BOMBA AUTOCEBANTE DE 4" DE DIÁMETRO Y 12 H. P., PROPIEDAD DEL CONTRATISTA, INCLUYE, EQUIPO, HERRAMIENTA, MANO DE OBRA, MATERIALES Y TODO LO NECESARIO PARA SU CORRECTA EJECUCIÓN.</t>
  </si>
  <si>
    <t>HR</t>
  </si>
  <si>
    <t>ALC014</t>
  </si>
  <si>
    <t xml:space="preserve">      SUMINISTRO E INSTALACIÓN QUE GARANTICE HERMETICIDAD DE TUBERÍA DE PVC ALCANTARILLADO SERIE 25 DE 8" DE DIÁMETRO BAJO LA NORMA NOM-001-CONAGUA-1995, INCLUYE: COPLES, PRUEBA HIDROSTÁTICA, EL EQUIPO, LA HERRAMIENTA, MANO DE OBRA Y TODO LO NECESARIO PARA SU COMPLETA EJECUCIÓN.</t>
  </si>
  <si>
    <t>ALC015</t>
  </si>
  <si>
    <t xml:space="preserve">      SUMINISTRO E INSTALACIÓN QUE GARANTICE HERMETICIDAD DE TUBERÍA DE PVC ALCANTARILLADO SERIE 25 DE 6" DE DIÁMETRO BAJO LA NORMA NOM-001-CONAGUA-1995, INCLUYE: COPLES, PRUEBA HIDROSTÁTICA, EL EQUIPO, LA HERRAMIENTA, MANO DE OBRA Y TODO LO NECESARIO PARA SU COMPLETA EJECUCIÓN.</t>
  </si>
  <si>
    <t>ALC016</t>
  </si>
  <si>
    <t xml:space="preserve">      POZOS DE VISITA "COMÚN", HASTA 1.25 M. DE PROFUNDIDAD. INCLUYE: PLANTILLA DE PEDACERA DE LADRILLO APISONADA, BASE DE MAMPOSTERÍA DE PIEDRA ASENTADA JUNTEADO Y APLANADO EN MURO INTERIOR COMPLETO CON MORTERO CEMENTO ARENA 1:3 E IMPERMEABILIZANTE INTEGRAL, MURO A TEZON CON LADRILLO ROJO RECOCIDO, ESCALONES DE FoFo ACARREOS 1RA. ESTACIÓN = 20.00 MTS. DE DISTANCIA, NO INCLUYE EXCAVACIÓN NI RELLENO, INCLUYE: MATERIALES, MANO DE OBRA, HERRAMIENTA Y TODO LO NECESARIO PARA SU CORRECTA EJECUCIÓN.</t>
  </si>
  <si>
    <t>POZO</t>
  </si>
  <si>
    <t>ALC017</t>
  </si>
  <si>
    <t xml:space="preserve">      POZOS DE VISITA "COMÚN", HASTA 1.50 M. DE PROFUNDIDAD. INCLUYE: PLANTILLA DE PEDACERA DE LADRILLO APISONADA, BASE DE MAMPOSTERÍA DE PIEDRA ASENTADA JUNTEADO Y APLANADO EN MURO INTERIOR COMPLETO CON MORTERO CEMENTO ARENA 1:3 E IMPERMEABILIZANTE INTEGRAL, MURO A TEZON CON LADRILLO ROJO RECOCIDO, ESCALONES DE FoFo ACARREOS 1RA. ESTACIÓN = 20.00 MTS. DE DISTANCIA, NO INCLUYE EXCAVACIÓN NI RELLENO, INCLUYE: MATERIALES, MANO DE OBRA, HERRAMIENTA Y TODO LO NECESARIO PARA SU CORRECTA EJECUCIÓN.</t>
  </si>
  <si>
    <t>ALC018</t>
  </si>
  <si>
    <t xml:space="preserve">      POZOS DE VISITA "COMÚN", HASTA 2.00 M. DE PROFUNDIDAD. INCLUYE: PLANTILLA DE PEDACERA DE LADRILLO APISONADA, BASE DE MAMPOSTERÍA DE PIEDRA ASENTADA JUNTEADO Y APLANADO EN MURO INTERIOR COMPLETO CON MORTERO CEMENTO ARENA 1:3 E IMPERMEABILIZANTE INTEGRAL, MURO A TEZON CON LADRILLO ROJO RECOCIDO, ESCALONES DE FoFo ACARREOS 1RA. ESTACIÓN = 20.00 MTS. DE DISTANCIA, NO INCLUYE EXCAVACIÓN NI RELLENO, INCLUYE: MATERIALES, MANO DE OBRA, HERRAMIENTA Y TODO LO NECESARIO PARA SU CORRECTA EJECUCIÓN.</t>
  </si>
  <si>
    <t>ALC019</t>
  </si>
  <si>
    <t xml:space="preserve">      SUMINISTRO E INSTALACIÓN DE BROCALES Y TAPA DE CONCRETO PARA POZOS DE VISITA . INCLUYE, EQUIPO, HERRAMIENTA, MANO DE OBRA, MATERIALES Y TODO LO NECESARIO PARA SU CORRECTA EJECUCIÓN.</t>
  </si>
  <si>
    <t>PZA</t>
  </si>
  <si>
    <t>ALC020</t>
  </si>
  <si>
    <t xml:space="preserve">      SUMINISTRO E INSTALACIÓN DE MANGA DE EMPOTRAR DE 6" DE DIÁMETRO DE PVC ALCANTARILLADO SISTEMA MÉTRICO. INCLUYE, EQUIPO, HERRAMIENTA, MANO DE OBRA, MATERIALES Y TODO LO NECESARIO PARA SU CORRECTA EJECUCIÓN.</t>
  </si>
  <si>
    <t>ALC021</t>
  </si>
  <si>
    <t xml:space="preserve">      SUMINISTRO E INSTALACIÓN DE MANGA DE EMPOTRAR DE 8" DE DIÁMETRO DE PVC ALCANTARILLADO SISTEMA MÉTRICO. INCLUYE, EQUIPO, HERRAMIENTA, MANO DE OBRA, MATERIALES Y TODO LO NECESARIO PARA SU CORRECTA EJECUCIÓN.</t>
  </si>
  <si>
    <t>ALC022</t>
  </si>
  <si>
    <t xml:space="preserve">      LIMPIEZA GRUESA DE LA OBRA, INCLUYE: CARGA A MANO Y  RETIRO EN CAMIÓN DE VOLTEO, FUERA DE LA OBRA DEL MATERIAL PRODUCTO DE LA LIMPIEZA, MANO DE OBRA Y HERRAMIENTA</t>
  </si>
  <si>
    <t>B</t>
  </si>
  <si>
    <t xml:space="preserve">   TRAMPA DE GRASA</t>
  </si>
  <si>
    <t>ALC023</t>
  </si>
  <si>
    <t xml:space="preserve">      CIMBRA DE MADERA PARA ACABADOS NO APARENTES EN MUROS HASTA 3.0 M. DE ALTURA..INCLUYE, EQUIPO, HERRAMIENTA, MANO DE OBRA, MATERIALES Y TODO LO NECESARIO PARA SU CORRECTA EJECUCIÓN.</t>
  </si>
  <si>
    <t>ALC024</t>
  </si>
  <si>
    <t xml:space="preserve">      FABRICACIÓN Y COLADO DE CONCRETO VIBRADO Y CURADO DE F'C=200 KG/CM2. INCLUYE, EQUIPO, HERRAMIENTA, MANO DE OBRA, MATERIALES Y TODO LO NECESARIO PARA SU CORRECTA EJECUCIÓN.</t>
  </si>
  <si>
    <t>ALC025</t>
  </si>
  <si>
    <t xml:space="preserve">      SUMINISTRO Y COLOCACIÓN DE ACERO DE REFUERZO. INCLUYE, EQUIPO, HERRAMIENTA, MANO DE OBRA, MATERIALES Y TODO LO NECESARIO PARA SU CORRECTA EJECUCIÓN.</t>
  </si>
  <si>
    <t>KG</t>
  </si>
  <si>
    <t>ALC026</t>
  </si>
  <si>
    <t xml:space="preserve">      SUMINISTRO E INSTALACIÓN DE CONTRAMARCOS SENCILLOS DE 0.90 M. CON CANAL DE 100 MM. (4"). INCLUYE, EQUIPO, HERRAMIENTA, MANO DE OBRA, MATERIALES Y TODO LO NECESARIO PARA SU CORRECTA EJECUCIÓN.</t>
  </si>
  <si>
    <t>ALC027</t>
  </si>
  <si>
    <t xml:space="preserve">      SUMINISTRO E INSTALACIÓN DE MARCOS C/TAPA DE FIERRO FUNDIDO DE 50 X 50 CM. CON PESO DE 75 KG. INCLUYE, EQUIPO, HERRAMIENTA, MANO DE OBRA, MATERIALES Y TODO LO NECESARIO PARA SU CORRECTA EJECUCIÓN.</t>
  </si>
  <si>
    <t>C</t>
  </si>
  <si>
    <t xml:space="preserve">   FOSA SÉPTICA</t>
  </si>
  <si>
    <t>ALC028</t>
  </si>
  <si>
    <t xml:space="preserve">      EXCAVACIÓN A MANO P/DESPLANTE DE ESTRUCTURAS, EN CUALQUIER MATERIAL EXCEPTO ROCA, EN AGUA DE 2.01 A  4.00 MTS. DE PROFUNDIDAD. INCLUYE, EQUIPO, HERRAMIENTA, MANO DE OBRA, MATERIALES Y TODO LO NECESARIO PARA SU CORRECTA EJECUCIÓN.</t>
  </si>
  <si>
    <t>ALC029</t>
  </si>
  <si>
    <t xml:space="preserve">      CIMBRA DE MADERA PARA ACABADOS NO APARENTES EN CIMENTACIONES.INCLUYE, EQUIPO, HERRAMIENTA, MANO DE OBRA, MATERIALES Y TODO LO NECESARIO PARA SU CORRECTA EJECUCIÓN.</t>
  </si>
  <si>
    <t>ALC030</t>
  </si>
  <si>
    <t xml:space="preserve">      CIMBRA DE MADERA PARA ACABADOS NO APARENTES EN DALAS, CASTILLOS Y CERRAMIENTOS, INCLUYE: CIMBRADO, DESCIMBRADO, MATERIALES, HERRAMIENTA Y MANO DE OBRA NECESARIA PARA SU COMPLETA EJECUCIÓN.</t>
  </si>
  <si>
    <t>ALC031</t>
  </si>
  <si>
    <t xml:space="preserve">      CIMBRA DE MADERA PARA ACABADOS NO APARENTES EN LOSAS CON ALTURA DE OBRA FALSA HASTA 3.60 M. INCLUYE, EQUIPO, HERRAMIENTA, MANO DE OBRA, MATERIALES Y TODO LO NECESARIO PARA SU CORRECTA EJECUCIÓN.</t>
  </si>
  <si>
    <t>ALC032</t>
  </si>
  <si>
    <t xml:space="preserve">      CONCRETO CICLOPEOM CON PIEDRA BRAZA LIMPIA Y CONCRETO HECHO EN OBRA F'C=100KG/CM2  TMA 20MM (3/4"), INCLUYE ACARREO A 1ERA ESTACIÓN A 20M</t>
  </si>
  <si>
    <t>ALC033</t>
  </si>
  <si>
    <t xml:space="preserve">      APLANADO CON MORTERO CEMENTO-ARENA 1:3 DE 1.5 CM. DE ESPESOR, INCLUYE, EQUIPO, HERRAMIENTA, MANO DE OBRA, MATERIALES Y TODO LO NECESARIO PARA SU CORRECTA EJECUCIÓN.</t>
  </si>
  <si>
    <t>ALC034</t>
  </si>
  <si>
    <t xml:space="preserve">      INSTALACIÓN DE TUBERÍA DE P.V.C. CON COPLE DE 6" 160 MM.  DE DIÁMETRO. INCLUYE: COPLES, PRUEBA HIDROSTÁTICA, EL EQUIPO, LA HERRAMIENTA, MANO DE OBRA Y TODO LO NECESARIO PARA SU COMPLETA EJECUCIÓN. NO INCLUYE TUBERÍA</t>
  </si>
  <si>
    <t>ALC035</t>
  </si>
  <si>
    <t xml:space="preserve">      INSTALACIÓN DE TUBERÍA DE P.V.C. CON COPLE DE 2" 50 MM.  DE DIÁMETRO. INCLUYE: COPLES, PRUEBA HIDROSTÁTICA, EL EQUIPO, LA HERRAMIENTA, MANO DE OBRA Y TODO LO NECESARIO PARA SU COMPLETA EJECUCIÓN. NO INCLUYE TUBERÍA</t>
  </si>
  <si>
    <t>ALC036</t>
  </si>
  <si>
    <t xml:space="preserve">      SUMINISTRO E INSTALACIÓN DE TEE DE P.V.C. DE 6" X 6". INCLUYE, EQUIPO, HERRAMIENTA, MANO DE OBRA, MATERIALES Y TODO LO NECESARIO PARA SU CORRECTA EJECUCIÓN.</t>
  </si>
  <si>
    <t>ALC037</t>
  </si>
  <si>
    <t xml:space="preserve">      SUMINISTRO DE TUBERÍA HIDRÁULICA DE PVC, SEGÚN PRECIOS DE LISTA TUBO HID. ANG RD/26 DE 2" DE DIÁMETRO.</t>
  </si>
  <si>
    <t>ALC038</t>
  </si>
  <si>
    <t xml:space="preserve">      SUMINISTRO DE TUBERÍA DE P.V.C. ALCANTARILLADO SISTEMA MÉTRICO SERIE 20 NOM -001-CNA; NMX 215 L. A. B. FABRICA, SEGÚN PRECIOS DE LISTA DE 160 MM DE DIÁMETRO.</t>
  </si>
  <si>
    <t>D</t>
  </si>
  <si>
    <t xml:space="preserve">   FILTRO ANAEROBICO</t>
  </si>
  <si>
    <t>ALC039</t>
  </si>
  <si>
    <t xml:space="preserve">      SUMINISTRO E INSTALACIÓN DE CODO DE P.V.C. DE 90" X 6". INCLUYE, EQUIPO, HERRAMIENTA, MANO DE OBRA, MATERIALES Y TODO LO NECESARIO PARA SU CORRECTA EJECUCIÓN.</t>
  </si>
  <si>
    <t>ALC040</t>
  </si>
  <si>
    <t xml:space="preserve">      SUMINISTRO Y COLOCACIÓN DE VÁLVULAS DE COMPUERTA VÁSTAGO FIJO DE( 125 PSI ) DE 51 MM. ( 2" ) DE DIÁMETRO.PUESTA EN OBRA.</t>
  </si>
  <si>
    <t>ALC041</t>
  </si>
  <si>
    <t xml:space="preserve">      SUMINISTRO Y COLOCACIÓN DE VÁLVULAS DE COMPUERTA VÁSTAGO FIJO DE( 125 PSI ) DE 152 MM. ( 6" ) DE DIÁMETRO.PUESTA EN OBRA.</t>
  </si>
  <si>
    <t>ALC042</t>
  </si>
  <si>
    <t xml:space="preserve">      SUMINISTRO Y COLOCACIÓN DE CARRETE LARGO DE 51 MM. ( 2" ) DE DIÁMETRO. INCLUYE: TORNILLOS, EMPAQUES, EQUIPO, HERRAMIENTA, MANO DE OBRA Y TODO LO NECESARIOS PARA SU CORRECTA EJECUCION.</t>
  </si>
  <si>
    <t>ALC043</t>
  </si>
  <si>
    <t xml:space="preserve">      SUMINISTRO Y COLOCACIÓN DE CARRETE LARGO DE 160 MM. ( 6" ) DE DIÁMETRO. INCLUYE: TORNILLOS, EMPAQUES, EQUIPO, HERRAMIENTA, MANO DE OBRA Y TODO LO NECESARIOS PARA SU CORRECTA EJECUCION.</t>
  </si>
  <si>
    <t>ALC044</t>
  </si>
  <si>
    <t xml:space="preserve">      SUMINISTRO E INSTALACIÓN DE EXTREMIDAD CAMPANA DE P.V.C. DE 2". INCLUYE, EQUIPO, HERRAMIENTA, MANO DE OBRA, MATERIALES Y TODO LO NECESARIO PARA SU CORRECTA EJECUCIÓN.</t>
  </si>
  <si>
    <t>ALC045</t>
  </si>
  <si>
    <t xml:space="preserve">      SUMINISTRO E INSTALACIÓN DE EXTREMIDAD CAMPANA DE P.V.C. DE 6". INCLUYE, EQUIPO, HERRAMIENTA, MANO DE OBRA, MATERIALES Y TODO LO NECESARIO PARA SU CORRECTA EJECUCIÓN.</t>
  </si>
  <si>
    <t>ALC046</t>
  </si>
  <si>
    <t xml:space="preserve">      SUMINISTRO Y COLOCACIÓN DE MEDIO FILTRANTE; PIEDRA BOLA DE 8 A 10 CM DE DIÁMETRO. INCLUYE: EQUIPO, HERRAMIENTA, MATERIALES, MANO DE OBRA Y TODO LO NECESARIO PARA SU CORRECTA EJECUCIÓN.</t>
  </si>
  <si>
    <t>SUBTOTAL</t>
  </si>
  <si>
    <t>IVA</t>
  </si>
  <si>
    <t>TOTAL</t>
  </si>
  <si>
    <t>IO-914029999-N37-2015</t>
  </si>
  <si>
    <t>90 DIAS NATURALES</t>
  </si>
  <si>
    <t>E1</t>
  </si>
  <si>
    <t>IMPORTE CON LETRA</t>
  </si>
  <si>
    <t>LISTA DE CANTIDADES VALORADAS (Catalogo de Conceptos) MODIFICADO 27/07/2015</t>
  </si>
  <si>
    <t>JEFATURA DE CONTRATACIÓN DE OBRAS</t>
  </si>
</sst>
</file>

<file path=xl/styles.xml><?xml version="1.0" encoding="utf-8"?>
<styleSheet xmlns="http://schemas.openxmlformats.org/spreadsheetml/2006/main">
  <numFmts count="2">
    <numFmt numFmtId="164" formatCode="dd\-mmm\-yyyy"/>
    <numFmt numFmtId="165" formatCode="0&quot; Días Naturales&quot;"/>
  </numFmts>
  <fonts count="14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5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15" fontId="5" fillId="0" borderId="2" xfId="0" applyNumberFormat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15" fontId="5" fillId="0" borderId="0" xfId="0" applyNumberFormat="1" applyFont="1" applyBorder="1" applyAlignment="1" applyProtection="1">
      <alignment horizontal="center" wrapText="1"/>
    </xf>
    <xf numFmtId="4" fontId="7" fillId="0" borderId="0" xfId="1" applyNumberFormat="1" applyFont="1" applyBorder="1" applyAlignment="1" applyProtection="1">
      <protection locked="0"/>
    </xf>
    <xf numFmtId="4" fontId="7" fillId="0" borderId="5" xfId="1" applyNumberFormat="1" applyFont="1" applyBorder="1" applyAlignment="1" applyProtection="1">
      <protection locked="0"/>
    </xf>
    <xf numFmtId="0" fontId="5" fillId="0" borderId="7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 vertical="top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64" fontId="12" fillId="0" borderId="0" xfId="0" applyNumberFormat="1" applyFont="1" applyBorder="1" applyAlignment="1" applyProtection="1">
      <alignment horizontal="center" vertical="top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164" fontId="12" fillId="0" borderId="7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>
      <alignment wrapText="1"/>
    </xf>
    <xf numFmtId="0" fontId="13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0" fontId="9" fillId="0" borderId="12" xfId="0" applyFont="1" applyBorder="1"/>
    <xf numFmtId="4" fontId="2" fillId="0" borderId="6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5" fillId="2" borderId="13" xfId="0" applyFont="1" applyFill="1" applyBorder="1" applyAlignment="1" applyProtection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8" fillId="0" borderId="6" xfId="0" applyFont="1" applyBorder="1" applyAlignment="1" applyProtection="1">
      <alignment horizontal="justify" vertical="top" wrapText="1"/>
    </xf>
    <xf numFmtId="0" fontId="8" fillId="0" borderId="7" xfId="0" applyFont="1" applyBorder="1" applyAlignment="1" applyProtection="1">
      <alignment horizontal="justify" vertical="top" wrapText="1"/>
    </xf>
    <xf numFmtId="0" fontId="8" fillId="0" borderId="8" xfId="0" applyFont="1" applyBorder="1" applyAlignment="1" applyProtection="1">
      <alignment horizontal="justify" vertical="top" wrapText="1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5" xfId="0" applyNumberFormat="1" applyFont="1" applyBorder="1" applyAlignment="1" applyProtection="1">
      <alignment horizontal="center" vertical="center"/>
    </xf>
    <xf numFmtId="4" fontId="7" fillId="0" borderId="0" xfId="1" applyNumberFormat="1" applyFont="1" applyBorder="1" applyAlignment="1" applyProtection="1">
      <alignment horizontal="center" vertical="center" wrapText="1"/>
      <protection locked="0"/>
    </xf>
    <xf numFmtId="4" fontId="7" fillId="0" borderId="5" xfId="1" applyNumberFormat="1" applyFont="1" applyBorder="1" applyAlignment="1" applyProtection="1">
      <alignment horizontal="center" vertical="center" wrapText="1"/>
      <protection locked="0"/>
    </xf>
    <xf numFmtId="4" fontId="11" fillId="0" borderId="7" xfId="1" applyNumberFormat="1" applyFont="1" applyBorder="1" applyAlignment="1" applyProtection="1">
      <alignment horizontal="center"/>
      <protection locked="0"/>
    </xf>
    <xf numFmtId="4" fontId="11" fillId="0" borderId="8" xfId="1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_Catalogos Jal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55589</xdr:rowOff>
    </xdr:from>
    <xdr:to>
      <xdr:col>2</xdr:col>
      <xdr:colOff>933451</xdr:colOff>
      <xdr:row>1</xdr:row>
      <xdr:rowOff>238125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55589"/>
          <a:ext cx="1800224" cy="4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1581150</xdr:colOff>
      <xdr:row>1</xdr:row>
      <xdr:rowOff>190500</xdr:rowOff>
    </xdr:to>
    <xdr:pic>
      <xdr:nvPicPr>
        <xdr:cNvPr id="3" name="10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0"/>
          <a:ext cx="1924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activeCell="G16" sqref="G16"/>
    </sheetView>
  </sheetViews>
  <sheetFormatPr baseColWidth="10" defaultRowHeight="11.25"/>
  <cols>
    <col min="1" max="1" width="11.42578125" style="1"/>
    <col min="2" max="2" width="2.28515625" style="1" customWidth="1"/>
    <col min="3" max="3" width="53.28515625" style="1" customWidth="1"/>
    <col min="4" max="4" width="11.42578125" style="25"/>
    <col min="5" max="5" width="15.140625" style="26" customWidth="1"/>
    <col min="6" max="6" width="16.42578125" style="26" customWidth="1"/>
    <col min="7" max="7" width="14.28515625" style="26" customWidth="1"/>
    <col min="8" max="8" width="25.28515625" style="1" customWidth="1"/>
    <col min="9" max="16384" width="11.42578125" style="1"/>
  </cols>
  <sheetData>
    <row r="1" spans="1:8" ht="23.25">
      <c r="A1" s="54" t="s">
        <v>0</v>
      </c>
      <c r="B1" s="54"/>
      <c r="C1" s="54"/>
      <c r="D1" s="54"/>
      <c r="E1" s="54"/>
      <c r="F1" s="54"/>
      <c r="G1" s="54"/>
      <c r="H1" s="54"/>
    </row>
    <row r="2" spans="1:8" ht="20.25">
      <c r="A2" s="55" t="s">
        <v>1</v>
      </c>
      <c r="B2" s="55"/>
      <c r="C2" s="55"/>
      <c r="D2" s="55"/>
      <c r="E2" s="55"/>
      <c r="F2" s="55"/>
      <c r="G2" s="55"/>
      <c r="H2" s="55"/>
    </row>
    <row r="3" spans="1:8" ht="15.75">
      <c r="A3" s="56" t="s">
        <v>135</v>
      </c>
      <c r="B3" s="56"/>
      <c r="C3" s="56"/>
      <c r="D3" s="56"/>
      <c r="E3" s="56"/>
      <c r="F3" s="56"/>
      <c r="G3" s="56"/>
      <c r="H3" s="56"/>
    </row>
    <row r="4" spans="1:8">
      <c r="A4" s="57"/>
      <c r="B4" s="57"/>
      <c r="C4" s="57"/>
      <c r="D4" s="57"/>
      <c r="E4" s="57"/>
      <c r="F4" s="57"/>
      <c r="G4" s="57"/>
      <c r="H4" s="57"/>
    </row>
    <row r="5" spans="1:8" ht="15.75">
      <c r="A5" s="56" t="s">
        <v>134</v>
      </c>
      <c r="B5" s="56"/>
      <c r="C5" s="56"/>
      <c r="D5" s="56"/>
      <c r="E5" s="56"/>
      <c r="F5" s="56"/>
      <c r="G5" s="56"/>
      <c r="H5" s="56"/>
    </row>
    <row r="6" spans="1:8" ht="12">
      <c r="A6" s="2" t="s">
        <v>2</v>
      </c>
      <c r="B6" s="3"/>
      <c r="C6" s="3"/>
      <c r="D6" s="4"/>
      <c r="E6" s="5" t="s">
        <v>3</v>
      </c>
      <c r="F6" s="6" t="s">
        <v>4</v>
      </c>
      <c r="G6" s="58" t="s">
        <v>130</v>
      </c>
      <c r="H6" s="59"/>
    </row>
    <row r="7" spans="1:8" ht="12">
      <c r="A7" s="39" t="s">
        <v>5</v>
      </c>
      <c r="B7" s="40"/>
      <c r="C7" s="40"/>
      <c r="D7" s="41"/>
      <c r="E7" s="28">
        <v>42215</v>
      </c>
      <c r="F7" s="7" t="s">
        <v>6</v>
      </c>
      <c r="G7" s="45" t="s">
        <v>131</v>
      </c>
      <c r="H7" s="46"/>
    </row>
    <row r="8" spans="1:8">
      <c r="A8" s="39"/>
      <c r="B8" s="40"/>
      <c r="C8" s="40"/>
      <c r="D8" s="41"/>
      <c r="E8" s="8" t="s">
        <v>7</v>
      </c>
      <c r="F8" s="7" t="s">
        <v>8</v>
      </c>
      <c r="G8" s="47"/>
      <c r="H8" s="48"/>
    </row>
    <row r="9" spans="1:8" ht="12">
      <c r="A9" s="39"/>
      <c r="B9" s="40"/>
      <c r="C9" s="40"/>
      <c r="D9" s="41"/>
      <c r="E9" s="29">
        <v>42226</v>
      </c>
      <c r="F9" s="7" t="s">
        <v>9</v>
      </c>
      <c r="G9" s="47"/>
      <c r="H9" s="48"/>
    </row>
    <row r="10" spans="1:8">
      <c r="A10" s="39"/>
      <c r="B10" s="40"/>
      <c r="C10" s="40"/>
      <c r="D10" s="41"/>
      <c r="E10" s="8" t="s">
        <v>10</v>
      </c>
      <c r="F10" s="7"/>
      <c r="G10" s="9"/>
      <c r="H10" s="10"/>
    </row>
    <row r="11" spans="1:8" ht="11.25" customHeight="1">
      <c r="A11" s="42"/>
      <c r="B11" s="43"/>
      <c r="C11" s="43"/>
      <c r="D11" s="44"/>
      <c r="E11" s="30">
        <v>42315</v>
      </c>
      <c r="F11" s="11" t="s">
        <v>11</v>
      </c>
      <c r="G11" s="49" t="s">
        <v>132</v>
      </c>
      <c r="H11" s="50"/>
    </row>
    <row r="12" spans="1:8">
      <c r="A12" s="12"/>
      <c r="B12" s="12"/>
      <c r="C12" s="13"/>
      <c r="D12" s="14"/>
      <c r="E12" s="12"/>
      <c r="F12" s="13"/>
      <c r="G12" s="13"/>
      <c r="H12" s="13"/>
    </row>
    <row r="13" spans="1:8" ht="23.25" thickBot="1">
      <c r="A13" s="15" t="s">
        <v>12</v>
      </c>
      <c r="B13" s="16"/>
      <c r="C13" s="15" t="s">
        <v>13</v>
      </c>
      <c r="D13" s="15" t="s">
        <v>14</v>
      </c>
      <c r="E13" s="15" t="s">
        <v>15</v>
      </c>
      <c r="F13" s="15" t="s">
        <v>16</v>
      </c>
      <c r="G13" s="37" t="s">
        <v>17</v>
      </c>
      <c r="H13" s="17" t="s">
        <v>18</v>
      </c>
    </row>
    <row r="14" spans="1:8" s="18" customFormat="1" ht="12" thickBot="1">
      <c r="A14" s="18" t="s">
        <v>19</v>
      </c>
      <c r="B14" s="18" t="s">
        <v>20</v>
      </c>
      <c r="C14" s="18" t="s">
        <v>21</v>
      </c>
      <c r="D14" s="19"/>
      <c r="E14" s="20"/>
      <c r="F14" s="20"/>
      <c r="G14" s="38">
        <f>SUM(G15:G36)</f>
        <v>0</v>
      </c>
    </row>
    <row r="15" spans="1:8" ht="33.75">
      <c r="A15" s="21" t="s">
        <v>22</v>
      </c>
      <c r="B15" s="21"/>
      <c r="C15" s="31" t="s">
        <v>23</v>
      </c>
      <c r="D15" s="22" t="s">
        <v>24</v>
      </c>
      <c r="E15" s="23">
        <v>52</v>
      </c>
      <c r="F15" s="23"/>
      <c r="G15" s="35">
        <f>E15*F15</f>
        <v>0</v>
      </c>
      <c r="H15" s="21"/>
    </row>
    <row r="16" spans="1:8" ht="45">
      <c r="A16" s="21" t="s">
        <v>25</v>
      </c>
      <c r="B16" s="21"/>
      <c r="C16" s="31" t="s">
        <v>26</v>
      </c>
      <c r="D16" s="22" t="s">
        <v>27</v>
      </c>
      <c r="E16" s="23">
        <v>52</v>
      </c>
      <c r="F16" s="23"/>
      <c r="G16" s="24">
        <f t="shared" ref="G16:G79" si="0">E16*F16</f>
        <v>0</v>
      </c>
      <c r="H16" s="21"/>
    </row>
    <row r="17" spans="1:8" ht="45">
      <c r="A17" s="21" t="s">
        <v>28</v>
      </c>
      <c r="B17" s="21"/>
      <c r="C17" s="31" t="s">
        <v>29</v>
      </c>
      <c r="D17" s="22" t="s">
        <v>24</v>
      </c>
      <c r="E17" s="23">
        <v>52</v>
      </c>
      <c r="F17" s="23"/>
      <c r="G17" s="24">
        <f t="shared" si="0"/>
        <v>0</v>
      </c>
      <c r="H17" s="21"/>
    </row>
    <row r="18" spans="1:8" ht="45">
      <c r="A18" s="21" t="s">
        <v>30</v>
      </c>
      <c r="B18" s="21"/>
      <c r="C18" s="31" t="s">
        <v>31</v>
      </c>
      <c r="D18" s="22" t="s">
        <v>32</v>
      </c>
      <c r="E18" s="23">
        <v>248.14</v>
      </c>
      <c r="F18" s="23"/>
      <c r="G18" s="24">
        <f t="shared" si="0"/>
        <v>0</v>
      </c>
      <c r="H18" s="21"/>
    </row>
    <row r="19" spans="1:8" ht="33.75">
      <c r="A19" s="21" t="s">
        <v>33</v>
      </c>
      <c r="B19" s="21"/>
      <c r="C19" s="31" t="s">
        <v>34</v>
      </c>
      <c r="D19" s="22" t="s">
        <v>24</v>
      </c>
      <c r="E19" s="23">
        <v>221.5</v>
      </c>
      <c r="F19" s="23"/>
      <c r="G19" s="24">
        <f t="shared" si="0"/>
        <v>0</v>
      </c>
      <c r="H19" s="21"/>
    </row>
    <row r="20" spans="1:8" ht="45">
      <c r="A20" s="21" t="s">
        <v>35</v>
      </c>
      <c r="B20" s="21"/>
      <c r="C20" s="31" t="s">
        <v>36</v>
      </c>
      <c r="D20" s="22" t="s">
        <v>32</v>
      </c>
      <c r="E20" s="23">
        <v>359.14</v>
      </c>
      <c r="F20" s="23"/>
      <c r="G20" s="24">
        <f t="shared" si="0"/>
        <v>0</v>
      </c>
      <c r="H20" s="21"/>
    </row>
    <row r="21" spans="1:8" ht="33.75">
      <c r="A21" s="21" t="s">
        <v>37</v>
      </c>
      <c r="B21" s="21"/>
      <c r="C21" s="31" t="s">
        <v>38</v>
      </c>
      <c r="D21" s="22" t="s">
        <v>32</v>
      </c>
      <c r="E21" s="23">
        <v>44.5</v>
      </c>
      <c r="F21" s="23"/>
      <c r="G21" s="24">
        <f t="shared" si="0"/>
        <v>0</v>
      </c>
      <c r="H21" s="21"/>
    </row>
    <row r="22" spans="1:8" ht="45">
      <c r="A22" s="21" t="s">
        <v>39</v>
      </c>
      <c r="B22" s="21"/>
      <c r="C22" s="31" t="s">
        <v>40</v>
      </c>
      <c r="D22" s="22" t="s">
        <v>32</v>
      </c>
      <c r="E22" s="23">
        <v>7</v>
      </c>
      <c r="F22" s="23"/>
      <c r="G22" s="24">
        <f t="shared" si="0"/>
        <v>0</v>
      </c>
      <c r="H22" s="21"/>
    </row>
    <row r="23" spans="1:8" ht="45">
      <c r="A23" s="21" t="s">
        <v>41</v>
      </c>
      <c r="B23" s="21"/>
      <c r="C23" s="31" t="s">
        <v>42</v>
      </c>
      <c r="D23" s="22" t="s">
        <v>32</v>
      </c>
      <c r="E23" s="23">
        <v>10.72</v>
      </c>
      <c r="F23" s="23"/>
      <c r="G23" s="24">
        <f t="shared" si="0"/>
        <v>0</v>
      </c>
      <c r="H23" s="21"/>
    </row>
    <row r="24" spans="1:8" ht="45">
      <c r="A24" s="21" t="s">
        <v>43</v>
      </c>
      <c r="B24" s="21"/>
      <c r="C24" s="31" t="s">
        <v>44</v>
      </c>
      <c r="D24" s="22" t="s">
        <v>32</v>
      </c>
      <c r="E24" s="23">
        <v>94</v>
      </c>
      <c r="F24" s="23"/>
      <c r="G24" s="24">
        <f t="shared" si="0"/>
        <v>0</v>
      </c>
      <c r="H24" s="21"/>
    </row>
    <row r="25" spans="1:8" ht="45">
      <c r="A25" s="21" t="s">
        <v>45</v>
      </c>
      <c r="B25" s="21"/>
      <c r="C25" s="31" t="s">
        <v>46</v>
      </c>
      <c r="D25" s="22" t="s">
        <v>32</v>
      </c>
      <c r="E25" s="23">
        <v>200.79</v>
      </c>
      <c r="F25" s="23"/>
      <c r="G25" s="24">
        <f t="shared" si="0"/>
        <v>0</v>
      </c>
      <c r="H25" s="21"/>
    </row>
    <row r="26" spans="1:8" ht="33.75">
      <c r="A26" s="21" t="s">
        <v>47</v>
      </c>
      <c r="B26" s="21"/>
      <c r="C26" s="31" t="s">
        <v>48</v>
      </c>
      <c r="D26" s="22" t="s">
        <v>32</v>
      </c>
      <c r="E26" s="23">
        <v>101</v>
      </c>
      <c r="F26" s="23"/>
      <c r="G26" s="24">
        <f t="shared" si="0"/>
        <v>0</v>
      </c>
      <c r="H26" s="21"/>
    </row>
    <row r="27" spans="1:8" ht="45">
      <c r="A27" s="21" t="s">
        <v>49</v>
      </c>
      <c r="B27" s="21"/>
      <c r="C27" s="31" t="s">
        <v>50</v>
      </c>
      <c r="D27" s="22" t="s">
        <v>51</v>
      </c>
      <c r="E27" s="23">
        <v>24</v>
      </c>
      <c r="F27" s="23"/>
      <c r="G27" s="24">
        <f t="shared" si="0"/>
        <v>0</v>
      </c>
      <c r="H27" s="21"/>
    </row>
    <row r="28" spans="1:8" ht="56.25">
      <c r="A28" s="21" t="s">
        <v>52</v>
      </c>
      <c r="B28" s="21"/>
      <c r="C28" s="31" t="s">
        <v>53</v>
      </c>
      <c r="D28" s="22" t="s">
        <v>27</v>
      </c>
      <c r="E28" s="23">
        <v>221.5</v>
      </c>
      <c r="F28" s="23"/>
      <c r="G28" s="24">
        <f t="shared" si="0"/>
        <v>0</v>
      </c>
      <c r="H28" s="21"/>
    </row>
    <row r="29" spans="1:8" ht="56.25">
      <c r="A29" s="21" t="s">
        <v>54</v>
      </c>
      <c r="B29" s="21"/>
      <c r="C29" s="31" t="s">
        <v>55</v>
      </c>
      <c r="D29" s="22" t="s">
        <v>27</v>
      </c>
      <c r="E29" s="23">
        <v>24</v>
      </c>
      <c r="F29" s="23"/>
      <c r="G29" s="24">
        <f t="shared" si="0"/>
        <v>0</v>
      </c>
      <c r="H29" s="21"/>
    </row>
    <row r="30" spans="1:8" ht="101.25">
      <c r="A30" s="21" t="s">
        <v>56</v>
      </c>
      <c r="B30" s="21"/>
      <c r="C30" s="31" t="s">
        <v>57</v>
      </c>
      <c r="D30" s="22" t="s">
        <v>58</v>
      </c>
      <c r="E30" s="23">
        <v>5</v>
      </c>
      <c r="F30" s="23"/>
      <c r="G30" s="24">
        <f t="shared" si="0"/>
        <v>0</v>
      </c>
      <c r="H30" s="21"/>
    </row>
    <row r="31" spans="1:8" ht="101.25">
      <c r="A31" s="21" t="s">
        <v>59</v>
      </c>
      <c r="B31" s="21"/>
      <c r="C31" s="31" t="s">
        <v>60</v>
      </c>
      <c r="D31" s="22" t="s">
        <v>58</v>
      </c>
      <c r="E31" s="23">
        <v>3</v>
      </c>
      <c r="F31" s="23"/>
      <c r="G31" s="24">
        <f t="shared" si="0"/>
        <v>0</v>
      </c>
      <c r="H31" s="21"/>
    </row>
    <row r="32" spans="1:8" ht="101.25">
      <c r="A32" s="21" t="s">
        <v>61</v>
      </c>
      <c r="B32" s="21"/>
      <c r="C32" s="31" t="s">
        <v>62</v>
      </c>
      <c r="D32" s="22" t="s">
        <v>58</v>
      </c>
      <c r="E32" s="23">
        <v>5</v>
      </c>
      <c r="F32" s="23"/>
      <c r="G32" s="24">
        <f t="shared" si="0"/>
        <v>0</v>
      </c>
      <c r="H32" s="21"/>
    </row>
    <row r="33" spans="1:8" ht="45">
      <c r="A33" s="21" t="s">
        <v>63</v>
      </c>
      <c r="B33" s="21"/>
      <c r="C33" s="31" t="s">
        <v>64</v>
      </c>
      <c r="D33" s="22" t="s">
        <v>65</v>
      </c>
      <c r="E33" s="23">
        <v>12</v>
      </c>
      <c r="F33" s="23"/>
      <c r="G33" s="24">
        <f t="shared" si="0"/>
        <v>0</v>
      </c>
      <c r="H33" s="21"/>
    </row>
    <row r="34" spans="1:8" ht="45">
      <c r="A34" s="21" t="s">
        <v>66</v>
      </c>
      <c r="B34" s="21"/>
      <c r="C34" s="31" t="s">
        <v>67</v>
      </c>
      <c r="D34" s="22" t="s">
        <v>65</v>
      </c>
      <c r="E34" s="23">
        <v>1</v>
      </c>
      <c r="F34" s="23"/>
      <c r="G34" s="24">
        <f t="shared" si="0"/>
        <v>0</v>
      </c>
      <c r="H34" s="21"/>
    </row>
    <row r="35" spans="1:8" ht="45">
      <c r="A35" s="21" t="s">
        <v>68</v>
      </c>
      <c r="B35" s="21"/>
      <c r="C35" s="31" t="s">
        <v>69</v>
      </c>
      <c r="D35" s="22" t="s">
        <v>65</v>
      </c>
      <c r="E35" s="23">
        <v>21</v>
      </c>
      <c r="F35" s="23"/>
      <c r="G35" s="24">
        <f t="shared" si="0"/>
        <v>0</v>
      </c>
      <c r="H35" s="21"/>
    </row>
    <row r="36" spans="1:8" ht="34.5" thickBot="1">
      <c r="A36" s="21" t="s">
        <v>70</v>
      </c>
      <c r="B36" s="21"/>
      <c r="C36" s="31" t="s">
        <v>71</v>
      </c>
      <c r="D36" s="22" t="s">
        <v>24</v>
      </c>
      <c r="E36" s="23">
        <v>443</v>
      </c>
      <c r="F36" s="23"/>
      <c r="G36" s="33">
        <f t="shared" si="0"/>
        <v>0</v>
      </c>
      <c r="H36" s="21"/>
    </row>
    <row r="37" spans="1:8" s="18" customFormat="1" ht="12" thickBot="1">
      <c r="A37" s="18" t="s">
        <v>72</v>
      </c>
      <c r="B37" s="18" t="s">
        <v>20</v>
      </c>
      <c r="C37" s="18" t="s">
        <v>73</v>
      </c>
      <c r="D37" s="19"/>
      <c r="E37" s="20"/>
      <c r="F37" s="20"/>
      <c r="G37" s="36">
        <f>SUM(G38:G46)</f>
        <v>0</v>
      </c>
      <c r="H37" s="34"/>
    </row>
    <row r="38" spans="1:8" ht="33.75">
      <c r="A38" s="21" t="s">
        <v>33</v>
      </c>
      <c r="B38" s="21"/>
      <c r="C38" s="31" t="s">
        <v>34</v>
      </c>
      <c r="D38" s="22" t="s">
        <v>24</v>
      </c>
      <c r="E38" s="23">
        <v>4</v>
      </c>
      <c r="F38" s="23"/>
      <c r="G38" s="35">
        <f t="shared" si="0"/>
        <v>0</v>
      </c>
      <c r="H38" s="21"/>
    </row>
    <row r="39" spans="1:8" ht="33.75">
      <c r="A39" s="21" t="s">
        <v>37</v>
      </c>
      <c r="B39" s="21"/>
      <c r="C39" s="31" t="s">
        <v>38</v>
      </c>
      <c r="D39" s="22" t="s">
        <v>32</v>
      </c>
      <c r="E39" s="23">
        <v>6</v>
      </c>
      <c r="F39" s="23"/>
      <c r="G39" s="24">
        <f t="shared" si="0"/>
        <v>0</v>
      </c>
      <c r="H39" s="21"/>
    </row>
    <row r="40" spans="1:8" ht="45">
      <c r="A40" s="21" t="s">
        <v>74</v>
      </c>
      <c r="B40" s="21"/>
      <c r="C40" s="31" t="s">
        <v>75</v>
      </c>
      <c r="D40" s="22" t="s">
        <v>24</v>
      </c>
      <c r="E40" s="23">
        <v>34</v>
      </c>
      <c r="F40" s="23"/>
      <c r="G40" s="24">
        <f t="shared" si="0"/>
        <v>0</v>
      </c>
      <c r="H40" s="21"/>
    </row>
    <row r="41" spans="1:8" ht="33.75">
      <c r="A41" s="21" t="s">
        <v>76</v>
      </c>
      <c r="B41" s="21"/>
      <c r="C41" s="31" t="s">
        <v>77</v>
      </c>
      <c r="D41" s="22" t="s">
        <v>32</v>
      </c>
      <c r="E41" s="23">
        <v>5.7</v>
      </c>
      <c r="F41" s="23"/>
      <c r="G41" s="24">
        <f t="shared" si="0"/>
        <v>0</v>
      </c>
      <c r="H41" s="21"/>
    </row>
    <row r="42" spans="1:8" ht="33.75">
      <c r="A42" s="21" t="s">
        <v>78</v>
      </c>
      <c r="B42" s="21"/>
      <c r="C42" s="31" t="s">
        <v>79</v>
      </c>
      <c r="D42" s="22" t="s">
        <v>80</v>
      </c>
      <c r="E42" s="23">
        <v>341.4</v>
      </c>
      <c r="F42" s="23"/>
      <c r="G42" s="24">
        <f t="shared" si="0"/>
        <v>0</v>
      </c>
      <c r="H42" s="21"/>
    </row>
    <row r="43" spans="1:8" ht="45">
      <c r="A43" s="21" t="s">
        <v>81</v>
      </c>
      <c r="B43" s="21"/>
      <c r="C43" s="31" t="s">
        <v>82</v>
      </c>
      <c r="D43" s="22" t="s">
        <v>65</v>
      </c>
      <c r="E43" s="23">
        <v>1</v>
      </c>
      <c r="F43" s="23"/>
      <c r="G43" s="24">
        <f t="shared" si="0"/>
        <v>0</v>
      </c>
      <c r="H43" s="21"/>
    </row>
    <row r="44" spans="1:8" ht="45">
      <c r="A44" s="21" t="s">
        <v>83</v>
      </c>
      <c r="B44" s="21"/>
      <c r="C44" s="31" t="s">
        <v>84</v>
      </c>
      <c r="D44" s="22" t="s">
        <v>65</v>
      </c>
      <c r="E44" s="23">
        <v>1</v>
      </c>
      <c r="F44" s="23"/>
      <c r="G44" s="24">
        <f t="shared" si="0"/>
        <v>0</v>
      </c>
      <c r="H44" s="21"/>
    </row>
    <row r="45" spans="1:8" ht="45">
      <c r="A45" s="21" t="s">
        <v>43</v>
      </c>
      <c r="B45" s="21"/>
      <c r="C45" s="31" t="s">
        <v>44</v>
      </c>
      <c r="D45" s="22" t="s">
        <v>32</v>
      </c>
      <c r="E45" s="23">
        <v>2.4</v>
      </c>
      <c r="F45" s="23"/>
      <c r="G45" s="24">
        <f t="shared" si="0"/>
        <v>0</v>
      </c>
      <c r="H45" s="21"/>
    </row>
    <row r="46" spans="1:8" ht="45.75" thickBot="1">
      <c r="A46" s="21" t="s">
        <v>30</v>
      </c>
      <c r="B46" s="21"/>
      <c r="C46" s="31" t="s">
        <v>31</v>
      </c>
      <c r="D46" s="22" t="s">
        <v>32</v>
      </c>
      <c r="E46" s="23">
        <v>3.6</v>
      </c>
      <c r="F46" s="23"/>
      <c r="G46" s="33">
        <f t="shared" si="0"/>
        <v>0</v>
      </c>
      <c r="H46" s="21"/>
    </row>
    <row r="47" spans="1:8" s="18" customFormat="1" ht="12" thickBot="1">
      <c r="A47" s="18" t="s">
        <v>85</v>
      </c>
      <c r="B47" s="18" t="s">
        <v>20</v>
      </c>
      <c r="C47" s="18" t="s">
        <v>86</v>
      </c>
      <c r="D47" s="19"/>
      <c r="E47" s="20"/>
      <c r="F47" s="20"/>
      <c r="G47" s="36">
        <f>SUM(G48:G67)</f>
        <v>0</v>
      </c>
      <c r="H47" s="34"/>
    </row>
    <row r="48" spans="1:8" ht="33.75">
      <c r="A48" s="21" t="s">
        <v>33</v>
      </c>
      <c r="B48" s="21"/>
      <c r="C48" s="31" t="s">
        <v>34</v>
      </c>
      <c r="D48" s="22" t="s">
        <v>24</v>
      </c>
      <c r="E48" s="23">
        <v>59.2</v>
      </c>
      <c r="F48" s="23"/>
      <c r="G48" s="35">
        <f t="shared" si="0"/>
        <v>0</v>
      </c>
      <c r="H48" s="21"/>
    </row>
    <row r="49" spans="1:8" ht="33.75">
      <c r="A49" s="21" t="s">
        <v>37</v>
      </c>
      <c r="B49" s="21"/>
      <c r="C49" s="31" t="s">
        <v>38</v>
      </c>
      <c r="D49" s="22" t="s">
        <v>32</v>
      </c>
      <c r="E49" s="23">
        <v>167.6</v>
      </c>
      <c r="F49" s="23"/>
      <c r="G49" s="24">
        <f t="shared" si="0"/>
        <v>0</v>
      </c>
      <c r="H49" s="21"/>
    </row>
    <row r="50" spans="1:8" ht="45">
      <c r="A50" s="21" t="s">
        <v>87</v>
      </c>
      <c r="B50" s="21"/>
      <c r="C50" s="31" t="s">
        <v>88</v>
      </c>
      <c r="D50" s="22" t="s">
        <v>32</v>
      </c>
      <c r="E50" s="23">
        <v>115.1</v>
      </c>
      <c r="F50" s="23"/>
      <c r="G50" s="24">
        <f t="shared" si="0"/>
        <v>0</v>
      </c>
      <c r="H50" s="21"/>
    </row>
    <row r="51" spans="1:8" ht="45">
      <c r="A51" s="21" t="s">
        <v>43</v>
      </c>
      <c r="B51" s="21"/>
      <c r="C51" s="31" t="s">
        <v>44</v>
      </c>
      <c r="D51" s="22" t="s">
        <v>32</v>
      </c>
      <c r="E51" s="23">
        <v>140</v>
      </c>
      <c r="F51" s="23"/>
      <c r="G51" s="24">
        <f t="shared" si="0"/>
        <v>0</v>
      </c>
      <c r="H51" s="21"/>
    </row>
    <row r="52" spans="1:8" ht="33.75">
      <c r="A52" s="21" t="s">
        <v>76</v>
      </c>
      <c r="B52" s="21"/>
      <c r="C52" s="31" t="s">
        <v>77</v>
      </c>
      <c r="D52" s="22" t="s">
        <v>32</v>
      </c>
      <c r="E52" s="23">
        <v>39.200000000000003</v>
      </c>
      <c r="F52" s="23"/>
      <c r="G52" s="24">
        <f t="shared" si="0"/>
        <v>0</v>
      </c>
      <c r="H52" s="21"/>
    </row>
    <row r="53" spans="1:8" ht="33.75">
      <c r="A53" s="21" t="s">
        <v>89</v>
      </c>
      <c r="B53" s="21"/>
      <c r="C53" s="31" t="s">
        <v>90</v>
      </c>
      <c r="D53" s="22" t="s">
        <v>24</v>
      </c>
      <c r="E53" s="23">
        <v>3.14</v>
      </c>
      <c r="F53" s="23"/>
      <c r="G53" s="24">
        <f t="shared" si="0"/>
        <v>0</v>
      </c>
      <c r="H53" s="21"/>
    </row>
    <row r="54" spans="1:8" ht="45">
      <c r="A54" s="21" t="s">
        <v>91</v>
      </c>
      <c r="B54" s="21"/>
      <c r="C54" s="31" t="s">
        <v>92</v>
      </c>
      <c r="D54" s="22" t="s">
        <v>24</v>
      </c>
      <c r="E54" s="23">
        <v>4.3099999999999996</v>
      </c>
      <c r="F54" s="23"/>
      <c r="G54" s="24">
        <f t="shared" si="0"/>
        <v>0</v>
      </c>
      <c r="H54" s="21"/>
    </row>
    <row r="55" spans="1:8" ht="45">
      <c r="A55" s="21" t="s">
        <v>93</v>
      </c>
      <c r="B55" s="21"/>
      <c r="C55" s="31" t="s">
        <v>94</v>
      </c>
      <c r="D55" s="22" t="s">
        <v>24</v>
      </c>
      <c r="E55" s="23">
        <v>38</v>
      </c>
      <c r="F55" s="23"/>
      <c r="G55" s="24">
        <f t="shared" si="0"/>
        <v>0</v>
      </c>
      <c r="H55" s="21"/>
    </row>
    <row r="56" spans="1:8" ht="45">
      <c r="A56" s="21" t="s">
        <v>74</v>
      </c>
      <c r="B56" s="21"/>
      <c r="C56" s="31" t="s">
        <v>75</v>
      </c>
      <c r="D56" s="22" t="s">
        <v>24</v>
      </c>
      <c r="E56" s="23">
        <v>179</v>
      </c>
      <c r="F56" s="23"/>
      <c r="G56" s="24">
        <f t="shared" si="0"/>
        <v>0</v>
      </c>
      <c r="H56" s="21"/>
    </row>
    <row r="57" spans="1:8" ht="33.75">
      <c r="A57" s="21" t="s">
        <v>95</v>
      </c>
      <c r="B57" s="21"/>
      <c r="C57" s="31" t="s">
        <v>96</v>
      </c>
      <c r="D57" s="22" t="s">
        <v>32</v>
      </c>
      <c r="E57" s="23">
        <v>2.6</v>
      </c>
      <c r="F57" s="23"/>
      <c r="G57" s="24">
        <f t="shared" si="0"/>
        <v>0</v>
      </c>
      <c r="H57" s="21"/>
    </row>
    <row r="58" spans="1:8" ht="33.75">
      <c r="A58" s="21" t="s">
        <v>78</v>
      </c>
      <c r="B58" s="21"/>
      <c r="C58" s="31" t="s">
        <v>79</v>
      </c>
      <c r="D58" s="22" t="s">
        <v>80</v>
      </c>
      <c r="E58" s="23">
        <v>2990</v>
      </c>
      <c r="F58" s="23"/>
      <c r="G58" s="24">
        <f t="shared" si="0"/>
        <v>0</v>
      </c>
      <c r="H58" s="21"/>
    </row>
    <row r="59" spans="1:8" ht="33.75">
      <c r="A59" s="21" t="s">
        <v>97</v>
      </c>
      <c r="B59" s="21"/>
      <c r="C59" s="31" t="s">
        <v>98</v>
      </c>
      <c r="D59" s="22" t="s">
        <v>24</v>
      </c>
      <c r="E59" s="23">
        <v>84.66</v>
      </c>
      <c r="F59" s="23"/>
      <c r="G59" s="24">
        <f t="shared" si="0"/>
        <v>0</v>
      </c>
      <c r="H59" s="21"/>
    </row>
    <row r="60" spans="1:8" ht="45">
      <c r="A60" s="21" t="s">
        <v>99</v>
      </c>
      <c r="B60" s="21"/>
      <c r="C60" s="31" t="s">
        <v>100</v>
      </c>
      <c r="D60" s="22" t="s">
        <v>27</v>
      </c>
      <c r="E60" s="23">
        <v>6</v>
      </c>
      <c r="F60" s="23"/>
      <c r="G60" s="24">
        <f t="shared" si="0"/>
        <v>0</v>
      </c>
      <c r="H60" s="21"/>
    </row>
    <row r="61" spans="1:8" ht="45">
      <c r="A61" s="21" t="s">
        <v>101</v>
      </c>
      <c r="B61" s="21"/>
      <c r="C61" s="31" t="s">
        <v>102</v>
      </c>
      <c r="D61" s="22" t="s">
        <v>27</v>
      </c>
      <c r="E61" s="23">
        <v>6</v>
      </c>
      <c r="F61" s="23"/>
      <c r="G61" s="24">
        <f t="shared" si="0"/>
        <v>0</v>
      </c>
      <c r="H61" s="21"/>
    </row>
    <row r="62" spans="1:8" ht="33.75">
      <c r="A62" s="21" t="s">
        <v>103</v>
      </c>
      <c r="B62" s="21"/>
      <c r="C62" s="31" t="s">
        <v>104</v>
      </c>
      <c r="D62" s="22" t="s">
        <v>65</v>
      </c>
      <c r="E62" s="23">
        <v>4</v>
      </c>
      <c r="F62" s="23"/>
      <c r="G62" s="24">
        <f t="shared" si="0"/>
        <v>0</v>
      </c>
      <c r="H62" s="21"/>
    </row>
    <row r="63" spans="1:8" ht="22.5">
      <c r="A63" s="21" t="s">
        <v>105</v>
      </c>
      <c r="B63" s="21"/>
      <c r="C63" s="31" t="s">
        <v>106</v>
      </c>
      <c r="D63" s="22" t="s">
        <v>27</v>
      </c>
      <c r="E63" s="60">
        <v>6</v>
      </c>
      <c r="F63" s="23"/>
      <c r="G63" s="24">
        <f t="shared" si="0"/>
        <v>0</v>
      </c>
      <c r="H63" s="21"/>
    </row>
    <row r="64" spans="1:8" ht="33.75">
      <c r="A64" s="21" t="s">
        <v>107</v>
      </c>
      <c r="B64" s="21"/>
      <c r="C64" s="31" t="s">
        <v>108</v>
      </c>
      <c r="D64" s="22" t="s">
        <v>27</v>
      </c>
      <c r="E64" s="23">
        <v>6</v>
      </c>
      <c r="F64" s="23"/>
      <c r="G64" s="24">
        <f t="shared" si="0"/>
        <v>0</v>
      </c>
      <c r="H64" s="21"/>
    </row>
    <row r="65" spans="1:8" ht="45">
      <c r="A65" s="21" t="s">
        <v>81</v>
      </c>
      <c r="B65" s="21"/>
      <c r="C65" s="31" t="s">
        <v>82</v>
      </c>
      <c r="D65" s="22" t="s">
        <v>65</v>
      </c>
      <c r="E65" s="23">
        <v>1</v>
      </c>
      <c r="F65" s="23"/>
      <c r="G65" s="24">
        <f t="shared" si="0"/>
        <v>0</v>
      </c>
      <c r="H65" s="21"/>
    </row>
    <row r="66" spans="1:8" ht="45">
      <c r="A66" s="21" t="s">
        <v>83</v>
      </c>
      <c r="B66" s="21"/>
      <c r="C66" s="31" t="s">
        <v>84</v>
      </c>
      <c r="D66" s="22" t="s">
        <v>65</v>
      </c>
      <c r="E66" s="23">
        <v>1</v>
      </c>
      <c r="F66" s="23"/>
      <c r="G66" s="24">
        <f t="shared" si="0"/>
        <v>0</v>
      </c>
      <c r="H66" s="21"/>
    </row>
    <row r="67" spans="1:8" ht="45.75" thickBot="1">
      <c r="A67" s="21" t="s">
        <v>30</v>
      </c>
      <c r="B67" s="21"/>
      <c r="C67" s="31" t="s">
        <v>31</v>
      </c>
      <c r="D67" s="22" t="s">
        <v>32</v>
      </c>
      <c r="E67" s="23">
        <v>143</v>
      </c>
      <c r="F67" s="23"/>
      <c r="G67" s="33">
        <f t="shared" si="0"/>
        <v>0</v>
      </c>
      <c r="H67" s="21"/>
    </row>
    <row r="68" spans="1:8" s="18" customFormat="1" ht="12" thickBot="1">
      <c r="A68" s="18" t="s">
        <v>109</v>
      </c>
      <c r="B68" s="18" t="s">
        <v>20</v>
      </c>
      <c r="C68" s="18" t="s">
        <v>110</v>
      </c>
      <c r="D68" s="19"/>
      <c r="E68" s="20"/>
      <c r="F68" s="20"/>
      <c r="G68" s="36">
        <f>SUM(G69:G89)</f>
        <v>0</v>
      </c>
      <c r="H68" s="34"/>
    </row>
    <row r="69" spans="1:8" ht="33.75">
      <c r="A69" s="21" t="s">
        <v>33</v>
      </c>
      <c r="B69" s="21"/>
      <c r="C69" s="31" t="s">
        <v>34</v>
      </c>
      <c r="D69" s="22" t="s">
        <v>24</v>
      </c>
      <c r="E69" s="23">
        <v>17.3</v>
      </c>
      <c r="F69" s="23"/>
      <c r="G69" s="35">
        <f t="shared" si="0"/>
        <v>0</v>
      </c>
      <c r="H69" s="21"/>
    </row>
    <row r="70" spans="1:8" ht="33.75">
      <c r="A70" s="21" t="s">
        <v>37</v>
      </c>
      <c r="B70" s="21"/>
      <c r="C70" s="31" t="s">
        <v>38</v>
      </c>
      <c r="D70" s="22" t="s">
        <v>32</v>
      </c>
      <c r="E70" s="23">
        <v>26.8</v>
      </c>
      <c r="F70" s="23"/>
      <c r="G70" s="24">
        <f t="shared" si="0"/>
        <v>0</v>
      </c>
      <c r="H70" s="21"/>
    </row>
    <row r="71" spans="1:8" ht="45">
      <c r="A71" s="21" t="s">
        <v>87</v>
      </c>
      <c r="B71" s="21"/>
      <c r="C71" s="31" t="s">
        <v>88</v>
      </c>
      <c r="D71" s="22" t="s">
        <v>32</v>
      </c>
      <c r="E71" s="23">
        <v>14.6</v>
      </c>
      <c r="F71" s="23"/>
      <c r="G71" s="24">
        <f t="shared" si="0"/>
        <v>0</v>
      </c>
      <c r="H71" s="21"/>
    </row>
    <row r="72" spans="1:8" ht="45">
      <c r="A72" s="21" t="s">
        <v>43</v>
      </c>
      <c r="B72" s="21"/>
      <c r="C72" s="31" t="s">
        <v>44</v>
      </c>
      <c r="D72" s="22" t="s">
        <v>32</v>
      </c>
      <c r="E72" s="23">
        <v>20</v>
      </c>
      <c r="F72" s="23"/>
      <c r="G72" s="24">
        <f t="shared" si="0"/>
        <v>0</v>
      </c>
      <c r="H72" s="21"/>
    </row>
    <row r="73" spans="1:8" ht="33.75">
      <c r="A73" s="21" t="s">
        <v>76</v>
      </c>
      <c r="B73" s="21"/>
      <c r="C73" s="31" t="s">
        <v>77</v>
      </c>
      <c r="D73" s="22" t="s">
        <v>32</v>
      </c>
      <c r="E73" s="23">
        <v>16</v>
      </c>
      <c r="F73" s="23"/>
      <c r="G73" s="24">
        <f t="shared" si="0"/>
        <v>0</v>
      </c>
      <c r="H73" s="21"/>
    </row>
    <row r="74" spans="1:8" ht="33.75">
      <c r="A74" s="21" t="s">
        <v>89</v>
      </c>
      <c r="B74" s="21"/>
      <c r="C74" s="31" t="s">
        <v>90</v>
      </c>
      <c r="D74" s="22" t="s">
        <v>24</v>
      </c>
      <c r="E74" s="23">
        <v>15.6</v>
      </c>
      <c r="F74" s="23"/>
      <c r="G74" s="24">
        <f t="shared" si="0"/>
        <v>0</v>
      </c>
      <c r="H74" s="21"/>
    </row>
    <row r="75" spans="1:8" ht="45">
      <c r="A75" s="21" t="s">
        <v>74</v>
      </c>
      <c r="B75" s="21"/>
      <c r="C75" s="31" t="s">
        <v>75</v>
      </c>
      <c r="D75" s="22" t="s">
        <v>24</v>
      </c>
      <c r="E75" s="23">
        <v>55.6</v>
      </c>
      <c r="F75" s="23"/>
      <c r="G75" s="24">
        <f t="shared" si="0"/>
        <v>0</v>
      </c>
      <c r="H75" s="21"/>
    </row>
    <row r="76" spans="1:8" ht="33.75">
      <c r="A76" s="21" t="s">
        <v>78</v>
      </c>
      <c r="B76" s="21"/>
      <c r="C76" s="31" t="s">
        <v>79</v>
      </c>
      <c r="D76" s="22" t="s">
        <v>80</v>
      </c>
      <c r="E76" s="23">
        <v>1526.4</v>
      </c>
      <c r="F76" s="23"/>
      <c r="G76" s="24">
        <f t="shared" si="0"/>
        <v>0</v>
      </c>
      <c r="H76" s="21"/>
    </row>
    <row r="77" spans="1:8" ht="45">
      <c r="A77" s="21" t="s">
        <v>99</v>
      </c>
      <c r="B77" s="21"/>
      <c r="C77" s="31" t="s">
        <v>100</v>
      </c>
      <c r="D77" s="22" t="s">
        <v>27</v>
      </c>
      <c r="E77" s="23">
        <v>6</v>
      </c>
      <c r="F77" s="23"/>
      <c r="G77" s="24">
        <f t="shared" si="0"/>
        <v>0</v>
      </c>
      <c r="H77" s="21"/>
    </row>
    <row r="78" spans="1:8" ht="45">
      <c r="A78" s="21" t="s">
        <v>101</v>
      </c>
      <c r="B78" s="21"/>
      <c r="C78" s="31" t="s">
        <v>102</v>
      </c>
      <c r="D78" s="22" t="s">
        <v>27</v>
      </c>
      <c r="E78" s="23">
        <v>6</v>
      </c>
      <c r="F78" s="23"/>
      <c r="G78" s="24">
        <f t="shared" si="0"/>
        <v>0</v>
      </c>
      <c r="H78" s="21"/>
    </row>
    <row r="79" spans="1:8" ht="33.75">
      <c r="A79" s="21" t="s">
        <v>111</v>
      </c>
      <c r="B79" s="21"/>
      <c r="C79" s="31" t="s">
        <v>112</v>
      </c>
      <c r="D79" s="22" t="s">
        <v>65</v>
      </c>
      <c r="E79" s="23">
        <v>1</v>
      </c>
      <c r="F79" s="23"/>
      <c r="G79" s="24">
        <f t="shared" si="0"/>
        <v>0</v>
      </c>
      <c r="H79" s="21"/>
    </row>
    <row r="80" spans="1:8" ht="22.5">
      <c r="A80" s="21" t="s">
        <v>105</v>
      </c>
      <c r="B80" s="21"/>
      <c r="C80" s="31" t="s">
        <v>106</v>
      </c>
      <c r="D80" s="22" t="s">
        <v>27</v>
      </c>
      <c r="E80" s="23">
        <v>6</v>
      </c>
      <c r="F80" s="23"/>
      <c r="G80" s="24">
        <f t="shared" ref="G80:G89" si="1">E80*F80</f>
        <v>0</v>
      </c>
      <c r="H80" s="21"/>
    </row>
    <row r="81" spans="1:8" ht="33.75">
      <c r="A81" s="61" t="s">
        <v>107</v>
      </c>
      <c r="B81" s="61"/>
      <c r="C81" s="62" t="s">
        <v>108</v>
      </c>
      <c r="D81" s="63" t="s">
        <v>27</v>
      </c>
      <c r="E81" s="60">
        <v>6</v>
      </c>
      <c r="F81" s="60"/>
      <c r="G81" s="64">
        <f t="shared" si="1"/>
        <v>0</v>
      </c>
      <c r="H81" s="61"/>
    </row>
    <row r="82" spans="1:8" ht="45">
      <c r="A82" s="21" t="s">
        <v>30</v>
      </c>
      <c r="B82" s="21"/>
      <c r="C82" s="31" t="s">
        <v>31</v>
      </c>
      <c r="D82" s="22" t="s">
        <v>32</v>
      </c>
      <c r="E82" s="23">
        <v>41.4</v>
      </c>
      <c r="F82" s="23"/>
      <c r="G82" s="24">
        <f t="shared" si="1"/>
        <v>0</v>
      </c>
      <c r="H82" s="21"/>
    </row>
    <row r="83" spans="1:8" ht="33.75">
      <c r="A83" s="21" t="s">
        <v>113</v>
      </c>
      <c r="B83" s="21"/>
      <c r="C83" s="31" t="s">
        <v>114</v>
      </c>
      <c r="D83" s="22" t="s">
        <v>65</v>
      </c>
      <c r="E83" s="23">
        <v>6</v>
      </c>
      <c r="F83" s="23"/>
      <c r="G83" s="24">
        <f t="shared" si="1"/>
        <v>0</v>
      </c>
      <c r="H83" s="21"/>
    </row>
    <row r="84" spans="1:8" ht="33.75">
      <c r="A84" s="21" t="s">
        <v>115</v>
      </c>
      <c r="B84" s="21"/>
      <c r="C84" s="31" t="s">
        <v>116</v>
      </c>
      <c r="D84" s="22" t="s">
        <v>65</v>
      </c>
      <c r="E84" s="23">
        <v>1</v>
      </c>
      <c r="F84" s="23"/>
      <c r="G84" s="24">
        <f t="shared" si="1"/>
        <v>0</v>
      </c>
      <c r="H84" s="21"/>
    </row>
    <row r="85" spans="1:8" ht="45">
      <c r="A85" s="21" t="s">
        <v>117</v>
      </c>
      <c r="B85" s="21"/>
      <c r="C85" s="31" t="s">
        <v>118</v>
      </c>
      <c r="D85" s="22" t="s">
        <v>65</v>
      </c>
      <c r="E85" s="23">
        <v>6</v>
      </c>
      <c r="F85" s="23"/>
      <c r="G85" s="24">
        <f t="shared" si="1"/>
        <v>0</v>
      </c>
      <c r="H85" s="21"/>
    </row>
    <row r="86" spans="1:8" ht="45">
      <c r="A86" s="21" t="s">
        <v>119</v>
      </c>
      <c r="B86" s="21"/>
      <c r="C86" s="31" t="s">
        <v>120</v>
      </c>
      <c r="D86" s="22" t="s">
        <v>65</v>
      </c>
      <c r="E86" s="23">
        <v>1</v>
      </c>
      <c r="F86" s="23"/>
      <c r="G86" s="24">
        <f t="shared" si="1"/>
        <v>0</v>
      </c>
      <c r="H86" s="21"/>
    </row>
    <row r="87" spans="1:8" ht="33.75">
      <c r="A87" s="21" t="s">
        <v>121</v>
      </c>
      <c r="B87" s="21"/>
      <c r="C87" s="31" t="s">
        <v>122</v>
      </c>
      <c r="D87" s="22" t="s">
        <v>65</v>
      </c>
      <c r="E87" s="23">
        <v>6</v>
      </c>
      <c r="F87" s="23"/>
      <c r="G87" s="24">
        <f t="shared" si="1"/>
        <v>0</v>
      </c>
      <c r="H87" s="21"/>
    </row>
    <row r="88" spans="1:8" ht="33.75">
      <c r="A88" s="21" t="s">
        <v>123</v>
      </c>
      <c r="B88" s="21"/>
      <c r="C88" s="31" t="s">
        <v>124</v>
      </c>
      <c r="D88" s="22" t="s">
        <v>65</v>
      </c>
      <c r="E88" s="23">
        <v>1</v>
      </c>
      <c r="F88" s="23"/>
      <c r="G88" s="24">
        <f t="shared" si="1"/>
        <v>0</v>
      </c>
      <c r="H88" s="21"/>
    </row>
    <row r="89" spans="1:8" ht="45">
      <c r="A89" s="21" t="s">
        <v>125</v>
      </c>
      <c r="B89" s="21"/>
      <c r="C89" s="31" t="s">
        <v>126</v>
      </c>
      <c r="D89" s="22" t="s">
        <v>32</v>
      </c>
      <c r="E89" s="23">
        <v>20</v>
      </c>
      <c r="F89" s="23"/>
      <c r="G89" s="24">
        <f t="shared" si="1"/>
        <v>0</v>
      </c>
      <c r="H89" s="21"/>
    </row>
    <row r="90" spans="1:8" ht="12.75">
      <c r="F90" s="26" t="s">
        <v>127</v>
      </c>
      <c r="G90" s="27">
        <f>G14+G37+G47+G68</f>
        <v>0</v>
      </c>
    </row>
    <row r="91" spans="1:8" ht="12.75">
      <c r="F91" s="26" t="s">
        <v>128</v>
      </c>
      <c r="G91" s="27">
        <f>G90*0.16</f>
        <v>0</v>
      </c>
    </row>
    <row r="92" spans="1:8" ht="12.75">
      <c r="F92" s="26" t="s">
        <v>129</v>
      </c>
      <c r="G92" s="27">
        <f>G90+G91</f>
        <v>0</v>
      </c>
    </row>
    <row r="94" spans="1:8" ht="12">
      <c r="C94" s="32" t="s">
        <v>133</v>
      </c>
      <c r="D94" s="51"/>
      <c r="E94" s="52"/>
      <c r="F94" s="52"/>
      <c r="G94" s="52"/>
      <c r="H94" s="53"/>
    </row>
  </sheetData>
  <mergeCells count="12">
    <mergeCell ref="D94:H94"/>
    <mergeCell ref="A1:H1"/>
    <mergeCell ref="A2:H2"/>
    <mergeCell ref="A3:H3"/>
    <mergeCell ref="A4:H4"/>
    <mergeCell ref="A5:H5"/>
    <mergeCell ref="G6:H6"/>
    <mergeCell ref="A7:D11"/>
    <mergeCell ref="G7:H7"/>
    <mergeCell ref="G8:H8"/>
    <mergeCell ref="G9:H9"/>
    <mergeCell ref="G11:H11"/>
  </mergeCells>
  <printOptions horizontalCentered="1"/>
  <pageMargins left="0.51181102362204722" right="0.51181102362204722" top="0.55118110236220474" bottom="0.55118110236220474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ZACATONGO</vt:lpstr>
      <vt:lpstr>Hoja1</vt:lpstr>
      <vt:lpstr>Hoja2</vt:lpstr>
      <vt:lpstr>Hoja3</vt:lpstr>
      <vt:lpstr>ZACATONGO!Títulos_a_imprimir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2015-07-27T19:22:16Z</dcterms:modified>
</cp:coreProperties>
</file>