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CONCEPTOS'!$A$1:$G$54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<sst xmlns="http://schemas.openxmlformats.org/spreadsheetml/2006/main" count="69" uniqueCount="53">
  <si>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</si>
  <si>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</si>
  <si>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</si>
  <si>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</si>
  <si>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</si>
  <si>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</si>
  <si>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</si>
  <si>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</si>
  <si>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</si>
  <si>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</si>
  <si>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</si>
  <si>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</si>
  <si>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</si>
  <si>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</si>
  <si>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</si>
  <si>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</si>
  <si>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</si>
  <si>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</si>
  <si>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</si>
  <si>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</si>
  <si>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</si>
  <si>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</si>
  <si>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INFORME</t>
  </si>
  <si>
    <t>01.00.00</t>
  </si>
  <si>
    <t>01.01.00</t>
  </si>
  <si>
    <t>DIAGNÓSTICO PARTICIPATIVO</t>
  </si>
  <si>
    <t>CONCEPTUALIZACIÓN DEL PROYECTO DE OBRA</t>
  </si>
  <si>
    <t>EVENTO</t>
  </si>
  <si>
    <t>INTEGRACIÓN DE ASPECTOS DE SANEAMIENTO</t>
  </si>
  <si>
    <t>CESIÓN DE TERRENOS PARA LA CONSTRUCCIÓN DE LA OBRA Y SERVIDUMBRE DE PASO</t>
  </si>
  <si>
    <t>01.02.00</t>
  </si>
  <si>
    <t>DICTAMEN DE FACTIBILIDAD SOCIAL</t>
  </si>
  <si>
    <t>INTEGRACIÓN DEL COMITÉ PRO-CONSTRUCCIÓN</t>
  </si>
  <si>
    <t>SOLICITUD REITERADA DE LA COMUNIDAD</t>
  </si>
  <si>
    <t>ACTA DE ACEPTACIÓN DE LA OBRA</t>
  </si>
  <si>
    <t>MEMORIA FOTOGRÁFICA DIGITALIZADA DE LA FASE</t>
  </si>
  <si>
    <t>LISTA DE ASISTENCIA EN CADA EVENTO</t>
  </si>
  <si>
    <t>01.03.00</t>
  </si>
  <si>
    <t>DIAGNÓSTICO INSTITUCIONAL (ESTRUCTURA ADMINISTRATIVA DE OPERACIÓN Y MANTENIMIENTO)</t>
  </si>
  <si>
    <t>CARACTERIZACIÓN DEL ORGANISMO OPERADOR</t>
  </si>
  <si>
    <t>CENSO DE POBLACIÓN</t>
  </si>
  <si>
    <t>01.04.00</t>
  </si>
  <si>
    <t>EFICIENTIZACIÓN DEL USO DEL AGUA</t>
  </si>
  <si>
    <t>01.05.00</t>
  </si>
  <si>
    <t>IDENTIFICACIÓN Y DETERMINACIÓN DE POSIBLES FUENTES DE ABASTECIMIENTO</t>
  </si>
  <si>
    <t>01.06.00</t>
  </si>
  <si>
    <t>CONCLUSIONES Y RECOMENDACIONES</t>
  </si>
  <si>
    <t>01.07.00</t>
  </si>
  <si>
    <t>INFORME FINAL</t>
  </si>
  <si>
    <t>ELABORACION DE DIAGNOSTICO PARTICIPATIVO Y DICTAMEN DE FACTIBILIDAD SOCIAL, PARA EL PROYECTO EJECUTIVO DE LA PLANTA DE TRATAMIENTO DE AGUAS RESIDUALES DE LA CUENCA SANTA FÉ LA LAJA, MUNICIPIO DE ZAPOTLANEJO, JALISCO</t>
  </si>
  <si>
    <t>CEA-SC-ZR-CI-055-2009</t>
  </si>
  <si>
    <t>90 DIAS CALENDARIO</t>
  </si>
  <si>
    <t>CATÁLOGO DE ACTIVIDADES MODIFICADO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</si>
</sst>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2"/>
      <name val="Calibri"/>
      <family val="2"/>
    </font>
    <font>
      <b/>
      <sz val="10"/>
      <color indexed="12"/>
      <name val="Arial"/>
      <family val="0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7" fillId="0" borderId="0" xfId="0" applyFont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horizontal="justify" vertical="justify"/>
      <protection/>
    </xf>
    <xf numFmtId="0" fontId="1" fillId="0" borderId="0" xfId="0" applyFont="1" applyAlignment="1" applyProtection="1">
      <alignment horizontal="justify" vertical="justify"/>
      <protection/>
    </xf>
    <xf numFmtId="0" fontId="1" fillId="0" borderId="0" xfId="0" applyFont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justify" vertical="justify"/>
      <protection/>
    </xf>
    <xf numFmtId="0" fontId="14" fillId="0" borderId="0" xfId="0" applyFont="1" applyBorder="1" applyAlignment="1" applyProtection="1">
      <alignment horizontal="justify"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/>
      <protection/>
    </xf>
    <xf numFmtId="166" fontId="1" fillId="0" borderId="0" xfId="56" applyFont="1" applyBorder="1" applyAlignment="1" applyProtection="1">
      <alignment vertical="top"/>
      <protection/>
    </xf>
    <xf numFmtId="166" fontId="15" fillId="0" borderId="0" xfId="56" applyNumberFormat="1" applyFont="1" applyBorder="1" applyAlignment="1" applyProtection="1">
      <alignment horizontal="justify" vertical="top"/>
      <protection/>
    </xf>
    <xf numFmtId="166" fontId="0" fillId="0" borderId="0" xfId="56" applyFont="1" applyAlignment="1" applyProtection="1">
      <alignment horizontal="right" vertical="top"/>
      <protection/>
    </xf>
    <xf numFmtId="0" fontId="0" fillId="0" borderId="0" xfId="0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166" fontId="22" fillId="0" borderId="0" xfId="56" applyFont="1" applyBorder="1" applyAlignment="1" applyProtection="1">
      <alignment horizontal="justify" vertical="top"/>
      <protection/>
    </xf>
    <xf numFmtId="0" fontId="23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justify" vertical="justify"/>
      <protection/>
    </xf>
    <xf numFmtId="0" fontId="17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4" fontId="17" fillId="0" borderId="0" xfId="0" applyNumberFormat="1" applyFont="1" applyAlignment="1">
      <alignment vertical="top"/>
    </xf>
    <xf numFmtId="0" fontId="24" fillId="0" borderId="0" xfId="0" applyFont="1" applyBorder="1" applyAlignment="1" applyProtection="1">
      <alignment horizontal="justify" vertical="top"/>
      <protection/>
    </xf>
    <xf numFmtId="0" fontId="17" fillId="0" borderId="0" xfId="0" applyFont="1" applyAlignment="1" applyProtection="1">
      <alignment/>
      <protection/>
    </xf>
    <xf numFmtId="166" fontId="9" fillId="0" borderId="0" xfId="56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15" fontId="11" fillId="0" borderId="23" xfId="0" applyNumberFormat="1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4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4" xfId="61" applyNumberFormat="1" applyFont="1" applyBorder="1" applyAlignment="1" applyProtection="1">
      <alignment horizontal="justify" vertical="top"/>
      <protection locked="0"/>
    </xf>
    <xf numFmtId="0" fontId="10" fillId="0" borderId="16" xfId="61" applyFont="1" applyBorder="1" applyAlignment="1" applyProtection="1">
      <alignment horizontal="right" vertical="top"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19.00390625" style="38" bestFit="1" customWidth="1"/>
    <col min="2" max="2" width="48.7109375" style="1" customWidth="1"/>
    <col min="3" max="3" width="10.57421875" style="38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107" t="s">
        <v>21</v>
      </c>
      <c r="B1" s="107"/>
      <c r="C1" s="107"/>
      <c r="D1" s="107"/>
      <c r="E1" s="107"/>
      <c r="F1" s="107"/>
      <c r="G1" s="107"/>
    </row>
    <row r="2" spans="1:7" ht="15.75">
      <c r="A2" s="108" t="s">
        <v>0</v>
      </c>
      <c r="B2" s="108"/>
      <c r="C2" s="108"/>
      <c r="D2" s="108"/>
      <c r="E2" s="108"/>
      <c r="F2" s="108"/>
      <c r="G2" s="108"/>
    </row>
    <row r="3" spans="1:7" ht="15.75">
      <c r="A3" s="108"/>
      <c r="B3" s="108"/>
      <c r="C3" s="108"/>
      <c r="D3" s="108"/>
      <c r="E3" s="108"/>
      <c r="F3" s="108"/>
      <c r="G3" s="108"/>
    </row>
    <row r="4" spans="1:7" ht="15">
      <c r="A4" s="109" t="s">
        <v>52</v>
      </c>
      <c r="B4" s="109"/>
      <c r="C4" s="109"/>
      <c r="D4" s="109"/>
      <c r="E4" s="109"/>
      <c r="F4" s="109"/>
      <c r="G4" s="109"/>
    </row>
    <row r="5" spans="1:7" ht="16.5" thickBot="1">
      <c r="A5" s="108"/>
      <c r="B5" s="108"/>
      <c r="C5" s="108"/>
      <c r="D5" s="108"/>
      <c r="E5" s="108"/>
      <c r="F5" s="108"/>
      <c r="G5" s="108"/>
    </row>
    <row r="6" spans="1:7" ht="12.75" customHeight="1">
      <c r="A6" s="83" t="s">
        <v>1</v>
      </c>
      <c r="B6" s="84"/>
      <c r="C6" s="85"/>
      <c r="D6" s="15" t="s">
        <v>2</v>
      </c>
      <c r="E6" s="31" t="s">
        <v>3</v>
      </c>
      <c r="F6" s="90" t="s">
        <v>50</v>
      </c>
      <c r="G6" s="91"/>
    </row>
    <row r="7" spans="1:7" ht="20.25" customHeight="1">
      <c r="A7" s="110" t="s">
        <v>49</v>
      </c>
      <c r="B7" s="111"/>
      <c r="C7" s="112"/>
      <c r="D7" s="89">
        <v>39970</v>
      </c>
      <c r="E7" s="82" t="s">
        <v>20</v>
      </c>
      <c r="F7" s="92" t="s">
        <v>51</v>
      </c>
      <c r="G7" s="93"/>
    </row>
    <row r="8" spans="1:7" ht="12.75" customHeight="1">
      <c r="A8" s="110"/>
      <c r="B8" s="111"/>
      <c r="C8" s="112"/>
      <c r="D8" s="89"/>
      <c r="E8" s="82"/>
      <c r="F8" s="92"/>
      <c r="G8" s="93"/>
    </row>
    <row r="9" spans="1:7" ht="12.75" customHeight="1">
      <c r="A9" s="110"/>
      <c r="B9" s="111"/>
      <c r="C9" s="112"/>
      <c r="D9" s="16" t="s">
        <v>18</v>
      </c>
      <c r="E9" s="88" t="s">
        <v>4</v>
      </c>
      <c r="F9" s="86"/>
      <c r="G9" s="87"/>
    </row>
    <row r="10" spans="1:7" ht="12.75">
      <c r="A10" s="110"/>
      <c r="B10" s="111"/>
      <c r="C10" s="112"/>
      <c r="D10" s="17">
        <v>39977</v>
      </c>
      <c r="E10" s="88"/>
      <c r="F10" s="86"/>
      <c r="G10" s="87"/>
    </row>
    <row r="11" spans="1:7" ht="12.75">
      <c r="A11" s="37"/>
      <c r="B11" s="7"/>
      <c r="C11" s="45"/>
      <c r="D11" s="18" t="s">
        <v>19</v>
      </c>
      <c r="E11" s="88" t="s">
        <v>5</v>
      </c>
      <c r="F11" s="86"/>
      <c r="G11" s="87"/>
    </row>
    <row r="12" spans="1:7" ht="13.5" thickBot="1">
      <c r="A12" s="96"/>
      <c r="B12" s="97"/>
      <c r="C12" s="98"/>
      <c r="D12" s="19">
        <v>40126</v>
      </c>
      <c r="E12" s="103"/>
      <c r="F12" s="101"/>
      <c r="G12" s="102"/>
    </row>
    <row r="13" ht="6" customHeight="1" thickBot="1"/>
    <row r="14" spans="1:7" ht="12.75">
      <c r="A14" s="99" t="s">
        <v>6</v>
      </c>
      <c r="B14" s="94" t="s">
        <v>7</v>
      </c>
      <c r="C14" s="22" t="s">
        <v>8</v>
      </c>
      <c r="D14" s="113" t="s">
        <v>9</v>
      </c>
      <c r="E14" s="3" t="s">
        <v>10</v>
      </c>
      <c r="F14" s="94" t="s">
        <v>11</v>
      </c>
      <c r="G14" s="2" t="s">
        <v>12</v>
      </c>
    </row>
    <row r="15" spans="1:7" ht="13.5" thickBot="1">
      <c r="A15" s="100"/>
      <c r="B15" s="95"/>
      <c r="C15" s="23"/>
      <c r="D15" s="114"/>
      <c r="E15" s="5" t="s">
        <v>13</v>
      </c>
      <c r="F15" s="95"/>
      <c r="G15" s="4" t="s">
        <v>14</v>
      </c>
    </row>
    <row r="16" ht="6" customHeight="1"/>
    <row r="17" spans="1:7" ht="76.5">
      <c r="A17" s="58" t="s">
        <v>23</v>
      </c>
      <c r="B17" s="57" t="str">
        <f>A7</f>
        <v>ELABORACION DE DIAGNOSTICO PARTICIPATIVO Y DICTAMEN DE FACTIBILIDAD SOCIAL, PARA EL PROYECTO EJECUTIVO DE LA PLANTA DE TRATAMIENTO DE AGUAS RESIDUALES DE LA CUENCA SANTA FÉ LA LAJA, MUNICIPIO DE ZAPOTLANEJO, JALISCO</v>
      </c>
      <c r="F17" s="81">
        <f>SUM(F18+F22+F28+F31+F33+F35+F37)</f>
        <v>0</v>
      </c>
      <c r="G17" s="7">
        <f>IF(E17="","",Num_letra(E17))</f>
      </c>
    </row>
    <row r="18" spans="1:7" ht="15">
      <c r="A18" s="68" t="s">
        <v>24</v>
      </c>
      <c r="B18" s="55" t="s">
        <v>25</v>
      </c>
      <c r="C18" s="53"/>
      <c r="D18" s="67"/>
      <c r="E18" s="65"/>
      <c r="F18" s="72">
        <f>SUM(F19:F21)</f>
        <v>0</v>
      </c>
      <c r="G18" s="7">
        <f>IF(E18="","",Num_letra(E18))</f>
      </c>
    </row>
    <row r="19" spans="1:7" ht="12.75">
      <c r="A19" s="69"/>
      <c r="B19" s="56" t="s">
        <v>26</v>
      </c>
      <c r="C19" s="54" t="s">
        <v>27</v>
      </c>
      <c r="D19" s="66">
        <v>1</v>
      </c>
      <c r="E19" s="71"/>
      <c r="F19" s="24">
        <f>IF(E19="","",ROUND(D19*E19,2))</f>
      </c>
      <c r="G19" s="7">
        <f>IF(E19="","",Num_letra(E19))</f>
      </c>
    </row>
    <row r="20" spans="1:7" ht="12.75">
      <c r="A20" s="69"/>
      <c r="B20" s="73" t="s">
        <v>28</v>
      </c>
      <c r="C20" s="54" t="s">
        <v>27</v>
      </c>
      <c r="D20" s="66">
        <v>1</v>
      </c>
      <c r="E20" s="71"/>
      <c r="F20" s="24">
        <f>IF(E20="","",ROUND(D20*E20,2))</f>
      </c>
      <c r="G20" s="7">
        <f>IF(E20="","",Num_letra(E20))</f>
      </c>
    </row>
    <row r="21" spans="1:7" ht="25.5">
      <c r="A21" s="69"/>
      <c r="B21" s="56" t="s">
        <v>29</v>
      </c>
      <c r="C21" s="54" t="s">
        <v>27</v>
      </c>
      <c r="D21" s="66">
        <v>1</v>
      </c>
      <c r="E21" s="71"/>
      <c r="F21" s="24">
        <f>IF(E21="","",ROUND(D21*E21,2))</f>
      </c>
      <c r="G21" s="7">
        <f>IF(E21="","",Num_letra(E21))</f>
      </c>
    </row>
    <row r="22" spans="1:7" s="80" customFormat="1" ht="12.75">
      <c r="A22" s="74" t="s">
        <v>30</v>
      </c>
      <c r="B22" s="75" t="s">
        <v>31</v>
      </c>
      <c r="C22" s="76"/>
      <c r="D22" s="77"/>
      <c r="E22" s="78"/>
      <c r="F22" s="72">
        <f>SUM(F23:F27)</f>
        <v>0</v>
      </c>
      <c r="G22" s="79"/>
    </row>
    <row r="23" spans="1:7" ht="12.75">
      <c r="A23" s="69"/>
      <c r="B23" s="56" t="s">
        <v>32</v>
      </c>
      <c r="C23" s="54" t="s">
        <v>27</v>
      </c>
      <c r="D23" s="66">
        <v>1</v>
      </c>
      <c r="E23" s="71"/>
      <c r="F23" s="24">
        <f>IF(E23="","",ROUND(D23*E23,2))</f>
      </c>
      <c r="G23" s="7">
        <f>IF(E23="","",Num_letra(E23))</f>
      </c>
    </row>
    <row r="24" spans="1:7" ht="12.75">
      <c r="A24" s="69"/>
      <c r="B24" s="56" t="s">
        <v>33</v>
      </c>
      <c r="C24" s="54" t="s">
        <v>27</v>
      </c>
      <c r="D24" s="66">
        <v>1</v>
      </c>
      <c r="E24" s="71"/>
      <c r="F24" s="24">
        <f>IF(E24="","",ROUND(D24*E24,2))</f>
      </c>
      <c r="G24" s="7">
        <f>IF(E24="","",Num_letra(E24))</f>
      </c>
    </row>
    <row r="25" spans="1:7" ht="12.75">
      <c r="A25" s="69"/>
      <c r="B25" s="56" t="s">
        <v>34</v>
      </c>
      <c r="C25" s="54" t="s">
        <v>27</v>
      </c>
      <c r="D25" s="66">
        <v>1</v>
      </c>
      <c r="E25" s="71"/>
      <c r="F25" s="24">
        <f>IF(E25="","",ROUND(D25*E25,2))</f>
      </c>
      <c r="G25" s="7">
        <f>IF(E25="","",Num_letra(E25))</f>
      </c>
    </row>
    <row r="26" spans="1:7" ht="25.5">
      <c r="A26" s="69"/>
      <c r="B26" s="56" t="s">
        <v>35</v>
      </c>
      <c r="C26" s="54" t="s">
        <v>27</v>
      </c>
      <c r="D26" s="66">
        <v>1</v>
      </c>
      <c r="E26" s="71"/>
      <c r="F26" s="24">
        <f>IF(E26="","",ROUND(D26*E26,2))</f>
      </c>
      <c r="G26" s="7">
        <f>IF(E26="","",Num_letra(E26))</f>
      </c>
    </row>
    <row r="27" spans="1:7" ht="12.75">
      <c r="A27" s="69"/>
      <c r="B27" s="56" t="s">
        <v>36</v>
      </c>
      <c r="C27" s="54" t="s">
        <v>27</v>
      </c>
      <c r="D27" s="66">
        <v>1</v>
      </c>
      <c r="E27" s="71"/>
      <c r="F27" s="24">
        <f>IF(E27="","",ROUND(D27*E27,2))</f>
      </c>
      <c r="G27" s="7">
        <f>IF(E27="","",Num_letra(E27))</f>
      </c>
    </row>
    <row r="28" spans="1:7" s="80" customFormat="1" ht="38.25">
      <c r="A28" s="74" t="s">
        <v>37</v>
      </c>
      <c r="B28" s="75" t="s">
        <v>38</v>
      </c>
      <c r="C28" s="76"/>
      <c r="D28" s="77"/>
      <c r="E28" s="78"/>
      <c r="F28" s="72">
        <f>SUM(F29:F30)</f>
        <v>0</v>
      </c>
      <c r="G28" s="79"/>
    </row>
    <row r="29" spans="1:7" ht="12.75">
      <c r="A29" s="69"/>
      <c r="B29" s="56" t="s">
        <v>39</v>
      </c>
      <c r="C29" s="54" t="s">
        <v>27</v>
      </c>
      <c r="D29" s="66">
        <v>1</v>
      </c>
      <c r="E29" s="71"/>
      <c r="F29" s="24">
        <f>IF(E29="","",ROUND(D29*E29,2))</f>
      </c>
      <c r="G29" s="7">
        <f>IF(E29="","",Num_letra(E29))</f>
      </c>
    </row>
    <row r="30" spans="1:7" ht="12.75">
      <c r="A30" s="69"/>
      <c r="B30" s="56" t="s">
        <v>40</v>
      </c>
      <c r="C30" s="54" t="s">
        <v>27</v>
      </c>
      <c r="D30" s="66">
        <v>1</v>
      </c>
      <c r="E30" s="71"/>
      <c r="F30" s="24">
        <f>IF(E30="","",ROUND(D30*E30,2))</f>
      </c>
      <c r="G30" s="7">
        <f>IF(E30="","",Num_letra(E30))</f>
      </c>
    </row>
    <row r="31" spans="1:7" s="80" customFormat="1" ht="12.75">
      <c r="A31" s="74" t="s">
        <v>41</v>
      </c>
      <c r="B31" s="75" t="s">
        <v>42</v>
      </c>
      <c r="C31" s="76"/>
      <c r="D31" s="77"/>
      <c r="E31" s="78"/>
      <c r="F31" s="72">
        <f>SUM(F32)</f>
        <v>0</v>
      </c>
      <c r="G31" s="79"/>
    </row>
    <row r="32" spans="1:7" ht="12.75">
      <c r="A32" s="69"/>
      <c r="B32" s="56" t="s">
        <v>42</v>
      </c>
      <c r="C32" s="54" t="s">
        <v>22</v>
      </c>
      <c r="D32" s="66">
        <v>1</v>
      </c>
      <c r="E32" s="71"/>
      <c r="F32" s="24">
        <f>IF(E32="","",ROUND(D32*E32,2))</f>
      </c>
      <c r="G32" s="7">
        <f>IF(E32="","",Num_letra(E32))</f>
      </c>
    </row>
    <row r="33" spans="1:7" s="80" customFormat="1" ht="25.5">
      <c r="A33" s="74" t="s">
        <v>43</v>
      </c>
      <c r="B33" s="75" t="s">
        <v>44</v>
      </c>
      <c r="C33" s="76"/>
      <c r="D33" s="77"/>
      <c r="E33" s="78"/>
      <c r="F33" s="72">
        <f>SUM(F34)</f>
        <v>0</v>
      </c>
      <c r="G33" s="79"/>
    </row>
    <row r="34" spans="1:7" ht="25.5">
      <c r="A34" s="69"/>
      <c r="B34" s="56" t="s">
        <v>44</v>
      </c>
      <c r="C34" s="54" t="s">
        <v>22</v>
      </c>
      <c r="D34" s="66">
        <v>1</v>
      </c>
      <c r="E34" s="71"/>
      <c r="F34" s="24">
        <f>IF(E34="","",ROUND(D34*E34,2))</f>
      </c>
      <c r="G34" s="7">
        <f>IF(E34="","",Num_letra(E34))</f>
      </c>
    </row>
    <row r="35" spans="1:7" s="80" customFormat="1" ht="12.75">
      <c r="A35" s="74" t="s">
        <v>45</v>
      </c>
      <c r="B35" s="75" t="s">
        <v>46</v>
      </c>
      <c r="C35" s="76"/>
      <c r="D35" s="77"/>
      <c r="E35" s="78"/>
      <c r="F35" s="72">
        <f>SUM(F36)</f>
        <v>0</v>
      </c>
      <c r="G35" s="79"/>
    </row>
    <row r="36" spans="1:7" ht="12.75">
      <c r="A36" s="69"/>
      <c r="B36" s="56" t="s">
        <v>46</v>
      </c>
      <c r="C36" s="54" t="s">
        <v>22</v>
      </c>
      <c r="D36" s="66">
        <v>1</v>
      </c>
      <c r="E36" s="71"/>
      <c r="F36" s="24">
        <f>IF(E36="","",ROUND(D36*E36,2))</f>
      </c>
      <c r="G36" s="7">
        <f>IF(E36="","",Num_letra(E36))</f>
      </c>
    </row>
    <row r="37" spans="1:7" s="80" customFormat="1" ht="12.75">
      <c r="A37" s="74" t="s">
        <v>47</v>
      </c>
      <c r="B37" s="75" t="s">
        <v>48</v>
      </c>
      <c r="C37" s="76"/>
      <c r="D37" s="77"/>
      <c r="E37" s="78"/>
      <c r="F37" s="72">
        <f>SUM(F38)</f>
        <v>0</v>
      </c>
      <c r="G37" s="79"/>
    </row>
    <row r="38" spans="1:7" ht="12.75">
      <c r="A38" s="69"/>
      <c r="B38" s="56" t="s">
        <v>48</v>
      </c>
      <c r="C38" s="54" t="s">
        <v>22</v>
      </c>
      <c r="D38" s="66">
        <v>1</v>
      </c>
      <c r="E38" s="71"/>
      <c r="F38" s="24">
        <f>IF(E38="","",ROUND(D38*E38,2))</f>
      </c>
      <c r="G38" s="7">
        <f>IF(E38="","",Num_letra(E38))</f>
      </c>
    </row>
    <row r="39" spans="1:7" ht="13.5" customHeight="1">
      <c r="A39" s="69"/>
      <c r="B39" s="56"/>
      <c r="C39" s="54"/>
      <c r="D39" s="66"/>
      <c r="E39" s="70"/>
      <c r="F39" s="24"/>
      <c r="G39" s="7"/>
    </row>
    <row r="40" spans="1:8" ht="12.75">
      <c r="A40" s="106" t="s">
        <v>15</v>
      </c>
      <c r="B40" s="106"/>
      <c r="C40" s="106"/>
      <c r="D40" s="106"/>
      <c r="E40" s="106"/>
      <c r="F40" s="106"/>
      <c r="G40" s="106"/>
      <c r="H40" s="8"/>
    </row>
    <row r="41" spans="1:8" ht="57.75" customHeight="1">
      <c r="A41" s="40" t="str">
        <f>A17</f>
        <v>01.00.00</v>
      </c>
      <c r="B41" s="52" t="str">
        <f>B17</f>
        <v>ELABORACION DE DIAGNOSTICO PARTICIPATIVO Y DICTAMEN DE FACTIBILIDAD SOCIAL, PARA EL PROYECTO EJECUTIVO DE LA PLANTA DE TRATAMIENTO DE AGUAS RESIDUALES DE LA CUENCA SANTA FÉ LA LAJA, MUNICIPIO DE ZAPOTLANEJO, JALISCO</v>
      </c>
      <c r="C41" s="39"/>
      <c r="D41" s="28"/>
      <c r="E41" s="29"/>
      <c r="F41" s="63">
        <f>F17</f>
        <v>0</v>
      </c>
      <c r="G41" s="7"/>
      <c r="H41" s="8"/>
    </row>
    <row r="42" spans="1:8" s="62" customFormat="1" ht="12.75">
      <c r="A42" s="46" t="str">
        <f>A18</f>
        <v>01.01.00</v>
      </c>
      <c r="B42" s="59" t="str">
        <f>B18</f>
        <v>DIAGNÓSTICO PARTICIPATIVO</v>
      </c>
      <c r="C42" s="48"/>
      <c r="D42" s="49"/>
      <c r="E42" s="50"/>
      <c r="F42" s="50">
        <f>F18</f>
        <v>0</v>
      </c>
      <c r="G42" s="60"/>
      <c r="H42" s="61"/>
    </row>
    <row r="43" spans="1:8" s="62" customFormat="1" ht="12.75">
      <c r="A43" s="46" t="str">
        <f>A22</f>
        <v>01.02.00</v>
      </c>
      <c r="B43" s="59" t="str">
        <f>B22</f>
        <v>DICTAMEN DE FACTIBILIDAD SOCIAL</v>
      </c>
      <c r="C43" s="48"/>
      <c r="D43" s="49"/>
      <c r="E43" s="50"/>
      <c r="F43" s="50">
        <f>F22</f>
        <v>0</v>
      </c>
      <c r="G43" s="60"/>
      <c r="H43" s="61"/>
    </row>
    <row r="44" spans="1:8" s="62" customFormat="1" ht="22.5">
      <c r="A44" s="46" t="str">
        <f>A28</f>
        <v>01.03.00</v>
      </c>
      <c r="B44" s="59" t="str">
        <f>B28</f>
        <v>DIAGNÓSTICO INSTITUCIONAL (ESTRUCTURA ADMINISTRATIVA DE OPERACIÓN Y MANTENIMIENTO)</v>
      </c>
      <c r="C44" s="48"/>
      <c r="D44" s="49"/>
      <c r="E44" s="50"/>
      <c r="F44" s="50">
        <f>F28</f>
        <v>0</v>
      </c>
      <c r="G44" s="60"/>
      <c r="H44" s="61"/>
    </row>
    <row r="45" spans="1:8" s="62" customFormat="1" ht="12.75">
      <c r="A45" s="46" t="str">
        <f>A31</f>
        <v>01.04.00</v>
      </c>
      <c r="B45" s="59" t="str">
        <f>B31</f>
        <v>EFICIENTIZACIÓN DEL USO DEL AGUA</v>
      </c>
      <c r="C45" s="48"/>
      <c r="D45" s="49"/>
      <c r="E45" s="50"/>
      <c r="F45" s="50">
        <f>F31</f>
        <v>0</v>
      </c>
      <c r="G45" s="60"/>
      <c r="H45" s="61"/>
    </row>
    <row r="46" spans="1:8" s="62" customFormat="1" ht="22.5">
      <c r="A46" s="46" t="str">
        <f>A33</f>
        <v>01.05.00</v>
      </c>
      <c r="B46" s="59" t="str">
        <f>B33</f>
        <v>IDENTIFICACIÓN Y DETERMINACIÓN DE POSIBLES FUENTES DE ABASTECIMIENTO</v>
      </c>
      <c r="C46" s="48"/>
      <c r="D46" s="49"/>
      <c r="E46" s="50"/>
      <c r="F46" s="50">
        <f>F33</f>
        <v>0</v>
      </c>
      <c r="G46" s="60"/>
      <c r="H46" s="61"/>
    </row>
    <row r="47" spans="1:8" s="62" customFormat="1" ht="12.75">
      <c r="A47" s="46" t="str">
        <f>A35</f>
        <v>01.06.00</v>
      </c>
      <c r="B47" s="59" t="str">
        <f>B35</f>
        <v>CONCLUSIONES Y RECOMENDACIONES</v>
      </c>
      <c r="C47" s="48"/>
      <c r="D47" s="49"/>
      <c r="E47" s="50"/>
      <c r="F47" s="50">
        <f>F35</f>
        <v>0</v>
      </c>
      <c r="G47" s="60"/>
      <c r="H47" s="61"/>
    </row>
    <row r="48" spans="1:8" s="62" customFormat="1" ht="12.75">
      <c r="A48" s="46" t="str">
        <f>A37</f>
        <v>01.07.00</v>
      </c>
      <c r="B48" s="59" t="str">
        <f>B37</f>
        <v>INFORME FINAL</v>
      </c>
      <c r="C48" s="48"/>
      <c r="D48" s="49"/>
      <c r="E48" s="50"/>
      <c r="F48" s="50">
        <f>F37</f>
        <v>0</v>
      </c>
      <c r="G48" s="60"/>
      <c r="H48" s="61"/>
    </row>
    <row r="49" spans="1:8" s="62" customFormat="1" ht="13.5" thickBot="1">
      <c r="A49" s="46"/>
      <c r="B49" s="47"/>
      <c r="C49" s="48"/>
      <c r="D49" s="49"/>
      <c r="E49" s="50"/>
      <c r="F49" s="51"/>
      <c r="G49" s="60"/>
      <c r="H49" s="61"/>
    </row>
    <row r="50" spans="1:8" ht="12.75">
      <c r="A50" s="40"/>
      <c r="B50" s="6" t="s">
        <v>17</v>
      </c>
      <c r="C50" s="30"/>
      <c r="D50" s="27"/>
      <c r="E50" s="26"/>
      <c r="F50" s="64">
        <f>SUM(F42:F49)</f>
        <v>0</v>
      </c>
      <c r="G50" s="7"/>
      <c r="H50" s="8"/>
    </row>
    <row r="51" spans="1:8" ht="12.75">
      <c r="A51" s="41"/>
      <c r="B51" s="9"/>
      <c r="C51" s="39"/>
      <c r="D51" s="25"/>
      <c r="E51" s="26"/>
      <c r="F51" s="26"/>
      <c r="G51" s="7"/>
      <c r="H51" s="8"/>
    </row>
    <row r="52" spans="1:13" ht="12.75" customHeight="1">
      <c r="A52" s="42"/>
      <c r="B52" s="33"/>
      <c r="C52" s="104" t="s">
        <v>16</v>
      </c>
      <c r="D52" s="104"/>
      <c r="E52" s="104"/>
      <c r="F52" s="34">
        <f>F50</f>
        <v>0</v>
      </c>
      <c r="G52" s="32"/>
      <c r="H52" s="10"/>
      <c r="L52" s="21"/>
      <c r="M52" s="20"/>
    </row>
    <row r="53" spans="1:8" ht="12.75">
      <c r="A53" s="42"/>
      <c r="B53" s="32"/>
      <c r="C53" s="42"/>
      <c r="D53" s="35"/>
      <c r="E53" s="36"/>
      <c r="F53" s="36"/>
      <c r="G53" s="32"/>
      <c r="H53" s="10"/>
    </row>
    <row r="54" spans="1:8" ht="12.75">
      <c r="A54" s="105" t="e">
        <f>IF(F52="","",Num_letra(F52))</f>
        <v>#NAME?</v>
      </c>
      <c r="B54" s="105"/>
      <c r="C54" s="105"/>
      <c r="D54" s="105"/>
      <c r="E54" s="105"/>
      <c r="F54" s="105"/>
      <c r="G54" s="105"/>
      <c r="H54" s="10"/>
    </row>
    <row r="55" spans="1:8" ht="12.75">
      <c r="A55" s="43"/>
      <c r="B55" s="10"/>
      <c r="C55" s="43"/>
      <c r="D55" s="10"/>
      <c r="E55" s="10"/>
      <c r="F55" s="10"/>
      <c r="G55" s="10"/>
      <c r="H55" s="10"/>
    </row>
    <row r="56" spans="1:8" ht="12.75">
      <c r="A56" s="43"/>
      <c r="B56" s="10"/>
      <c r="C56" s="43"/>
      <c r="D56" s="10"/>
      <c r="E56" s="10"/>
      <c r="F56" s="11"/>
      <c r="G56" s="10"/>
      <c r="H56" s="10"/>
    </row>
    <row r="57" spans="1:8" ht="12.75">
      <c r="A57" s="43"/>
      <c r="B57" s="10"/>
      <c r="C57" s="43"/>
      <c r="D57" s="10"/>
      <c r="E57" s="10"/>
      <c r="F57" s="10"/>
      <c r="G57" s="10"/>
      <c r="H57" s="10"/>
    </row>
    <row r="58" spans="1:8" ht="12.75">
      <c r="A58" s="43"/>
      <c r="B58" s="10"/>
      <c r="C58" s="43"/>
      <c r="D58" s="10"/>
      <c r="E58" s="10"/>
      <c r="F58" s="12"/>
      <c r="G58" s="10"/>
      <c r="H58" s="10"/>
    </row>
    <row r="59" spans="1:8" ht="12.75">
      <c r="A59" s="43"/>
      <c r="B59" s="10"/>
      <c r="C59" s="43"/>
      <c r="D59" s="10"/>
      <c r="E59" s="10"/>
      <c r="F59" s="10"/>
      <c r="G59" s="10"/>
      <c r="H59" s="10"/>
    </row>
    <row r="60" spans="1:8" ht="12.75">
      <c r="A60" s="43"/>
      <c r="B60" s="10"/>
      <c r="C60" s="43"/>
      <c r="D60" s="10"/>
      <c r="E60" s="10"/>
      <c r="F60" s="13"/>
      <c r="G60" s="10"/>
      <c r="H60" s="10"/>
    </row>
    <row r="61" spans="1:8" ht="12.75">
      <c r="A61" s="44"/>
      <c r="B61" s="14"/>
      <c r="C61" s="44"/>
      <c r="D61" s="14"/>
      <c r="E61" s="14"/>
      <c r="F61" s="14"/>
      <c r="G61" s="14"/>
      <c r="H61" s="14"/>
    </row>
    <row r="62" spans="1:8" ht="12.75">
      <c r="A62" s="44"/>
      <c r="B62" s="14"/>
      <c r="C62" s="44"/>
      <c r="D62" s="14"/>
      <c r="E62" s="14"/>
      <c r="F62" s="14"/>
      <c r="G62" s="14"/>
      <c r="H62" s="14"/>
    </row>
    <row r="63" spans="1:8" ht="12.75">
      <c r="A63" s="44"/>
      <c r="B63" s="14"/>
      <c r="C63" s="44"/>
      <c r="D63" s="14"/>
      <c r="E63" s="14"/>
      <c r="F63" s="14"/>
      <c r="G63" s="14"/>
      <c r="H63" s="14"/>
    </row>
    <row r="64" spans="1:8" ht="12.75">
      <c r="A64" s="44"/>
      <c r="B64" s="14"/>
      <c r="C64" s="44"/>
      <c r="D64" s="14"/>
      <c r="E64" s="14"/>
      <c r="F64" s="14"/>
      <c r="G64" s="14"/>
      <c r="H64" s="14"/>
    </row>
    <row r="65" spans="1:8" ht="12.75">
      <c r="A65" s="44"/>
      <c r="B65" s="14"/>
      <c r="C65" s="44"/>
      <c r="D65" s="14"/>
      <c r="E65" s="14"/>
      <c r="F65" s="14"/>
      <c r="G65" s="14"/>
      <c r="H65" s="14"/>
    </row>
    <row r="66" spans="1:8" ht="12.75">
      <c r="A66" s="44"/>
      <c r="B66" s="14"/>
      <c r="C66" s="44"/>
      <c r="D66" s="14"/>
      <c r="E66" s="14"/>
      <c r="F66" s="14"/>
      <c r="G66" s="14"/>
      <c r="H66" s="14"/>
    </row>
    <row r="67" spans="1:8" ht="12.75">
      <c r="A67" s="44"/>
      <c r="B67" s="14"/>
      <c r="C67" s="44"/>
      <c r="D67" s="14"/>
      <c r="E67" s="14"/>
      <c r="F67" s="14"/>
      <c r="G67" s="14"/>
      <c r="H67" s="14"/>
    </row>
    <row r="68" spans="1:8" ht="12.75">
      <c r="A68" s="44"/>
      <c r="B68" s="14"/>
      <c r="C68" s="44"/>
      <c r="D68" s="14"/>
      <c r="E68" s="14"/>
      <c r="F68" s="14"/>
      <c r="G68" s="14"/>
      <c r="H68" s="14"/>
    </row>
    <row r="69" spans="1:8" ht="12.75">
      <c r="A69" s="44"/>
      <c r="B69" s="14"/>
      <c r="C69" s="44"/>
      <c r="D69" s="14"/>
      <c r="E69" s="14"/>
      <c r="F69" s="14"/>
      <c r="G69" s="14"/>
      <c r="H69" s="14"/>
    </row>
  </sheetData>
  <sheetProtection/>
  <mergeCells count="23">
    <mergeCell ref="C52:E52"/>
    <mergeCell ref="A54:G54"/>
    <mergeCell ref="A40:G40"/>
    <mergeCell ref="A1:G1"/>
    <mergeCell ref="A2:G2"/>
    <mergeCell ref="A3:G3"/>
    <mergeCell ref="A4:G4"/>
    <mergeCell ref="A7:C10"/>
    <mergeCell ref="A5:G5"/>
    <mergeCell ref="D14:D15"/>
    <mergeCell ref="F14:F15"/>
    <mergeCell ref="A12:C12"/>
    <mergeCell ref="B14:B15"/>
    <mergeCell ref="A14:A15"/>
    <mergeCell ref="F11:G12"/>
    <mergeCell ref="E11:E12"/>
    <mergeCell ref="E7:E8"/>
    <mergeCell ref="A6:C6"/>
    <mergeCell ref="F9:G10"/>
    <mergeCell ref="E9:E10"/>
    <mergeCell ref="D7:D8"/>
    <mergeCell ref="F6:G6"/>
    <mergeCell ref="F7:G8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3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 </cp:lastModifiedBy>
  <cp:lastPrinted>2008-08-28T19:54:08Z</cp:lastPrinted>
  <dcterms:created xsi:type="dcterms:W3CDTF">1998-03-11T15:46:07Z</dcterms:created>
  <dcterms:modified xsi:type="dcterms:W3CDTF">2009-06-25T16:56:48Z</dcterms:modified>
  <cp:category/>
  <cp:version/>
  <cp:contentType/>
  <cp:contentStatus/>
</cp:coreProperties>
</file>