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CONCEPTOS'!$A$1:$G$68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<sst xmlns="http://schemas.openxmlformats.org/spreadsheetml/2006/main" count="148" uniqueCount="103">
  <si>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</si>
  <si>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</si>
  <si>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</si>
  <si>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</si>
  <si>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</si>
  <si>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</si>
  <si>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</si>
  <si>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</si>
  <si>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</si>
  <si>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</si>
  <si>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</si>
  <si>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</si>
  <si>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</si>
  <si>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</si>
  <si>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</si>
  <si>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</si>
  <si>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</si>
  <si>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</si>
  <si>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</si>
  <si>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</si>
  <si>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</si>
  <si>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</si>
  <si>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CATÁLOGO DE CONCEPTOS</t>
  </si>
  <si>
    <t>RED DE ATARJEAS</t>
  </si>
  <si>
    <t>TRAZ C/APA TUBERIA</t>
  </si>
  <si>
    <t>LIMPIEZA, TRAZO Y NIVELACIÓN PARA INSTALACIÓN DE TUBERÍAS. INCLUYE: ESTACADO, REFERENCIAS, CALHIDRA, HILAZA Y MANO DE OBRA, EL EQUIPO TOPOGRAFICO, LA MANO DE OBRA Y LA HERRAMIENTA NECESARIA PARA SU COMPLETA EJECUCION.</t>
  </si>
  <si>
    <t>M2</t>
  </si>
  <si>
    <t>M3</t>
  </si>
  <si>
    <t>ML</t>
  </si>
  <si>
    <t>ACER TUB 8X1/4</t>
  </si>
  <si>
    <t>SUMINISTRO E INSTALACION DE TUBERIA LISA DE ACERO TIPO API, GRADO "B" O "X-42" DE 8" DE DIAMETRO X 1/4" DE ESPESOR, CON COSTUIRA, INCLUYE: CARGA, FLETE AL LUGAR DE LA OBRA, DESCARGA, MANIOBRAS LOCALES, TRAZOS, CORTES, BISELES, SOLDADURA ELÉCTRICA, EL EQUIPO, LA HERRAMIENTA Y LA MANO DE OBRA NECESARIA.</t>
  </si>
  <si>
    <t>PVCA MAN EMP PVC 8</t>
  </si>
  <si>
    <t>MANGAS DE PVC PARA DE EMPOTRAMIENTO EN LA LLEGADA Y SALIDA DE TUBERIA DE 8"  SELLADO HERMETICO  EN POZOS DE VISITA PARA ADHERENCIA ENTRE EL MURO Y TUBO  PVC.</t>
  </si>
  <si>
    <t>PZA</t>
  </si>
  <si>
    <t>RECU ANT INT EPO</t>
  </si>
  <si>
    <t>SUMINISTRO Y APLICACION DE PINTURA EPOXICA A 2 CAPAS  INCLUYE: M.O.,  UNA CAPA DE ANTICORROSIVO Y TODO LO NECESARIO PARA SU CORRECTA APLICACION</t>
  </si>
  <si>
    <t>RECU ANT EXT ALQUI</t>
  </si>
  <si>
    <t>RECUBRIMIENTO ANTICORROSIVO EXTERIOR EN TUBERÍA DE ACERO DE 8 " DE DIÀMETRO, CON PRIMARIO DE ALQUITRÁN DE HULLA, ESMALTE APLICADO EN CALIENTE Y PROTECCION MECANICA CON MALLA DE FIBRA DE VIDRIO Y FIELTRO DE FIBRA DE VIDRIO. INCLUYE: MATERIALES, MANO DE OBRA, HERRAMIENTA Y EQUIPO.</t>
  </si>
  <si>
    <t>M3.</t>
  </si>
  <si>
    <t>BROC Y TAPA CONC</t>
  </si>
  <si>
    <t>BROCAL Y TAPA DE CONCRETO REFORZADO, F´C=300 KG/CM2, PARA POZO DE VISITA DE 60 CMS. DE DIÁMETRO. INCLUYE: SUMINISTRO, COLOCACIÓN, ACARREO, MATERIALES, MANO DE OBRA Y HERRAMIENTA NECESARIA PARA SU COMPLETA  COLOCACIÓN.</t>
  </si>
  <si>
    <t>JGO</t>
  </si>
  <si>
    <t>CAJA CAID ADOS 1.00M</t>
  </si>
  <si>
    <t>CAJA DE CAIDA ADOSADA A LOS POZOS DE VISITA, HASTA 1.00 m DE PROFUNDIDAD, INCLUYE: SUMINISTRO, COLOCACION Y ACARREO DE LOS MATERIALES, MANO DE OBRA Y HERRAMIENTA NECESARIA PARA SU COMPLETA EJECUCION.</t>
  </si>
  <si>
    <t>CAJA CAID ADOS 1.50M</t>
  </si>
  <si>
    <t>CAJA DE CAIDA ADOSADA A LOS POZOS DE VISITA, HASTA 1.50 m DE PROFUNDIDAD, INCLUYE: SUMINISTRO, COLOCACION Y ACARREO DE LOS MATERIALES, MANO DE OBRA Y HERRAMIENTA NECESARIA PARA SU COMPLETA EJECUCION.</t>
  </si>
  <si>
    <t>CAJA CAID ADOS 2.00M</t>
  </si>
  <si>
    <t>CAJA DE CAIDA ADOSADA A LOS POZOS DE VISITA, HASTA 2.00 m DE PROFUNDIDAD, INCLUYE: SUMINISTRO, COLOCACION Y ACARREO DE LOS MATERIALES, MANO DE OBRA Y HERRAMIENTA NECESARIA PARA SU COMPLETA EJECUCION.</t>
  </si>
  <si>
    <t>MAMP PIE 1:3</t>
  </si>
  <si>
    <t>MAMPOSTERIA DE PIEDRA BRAZA, PARAMENTOS ROSTREADOS, ASENTADA CON MORTERO CEMENTO-ARENA EN PROPORCION 1:3,  INCLUYE SUMINISTRO DE LOS MATERIALES, ACARREOS Y MANIOBRAS LOCALES, EL EQUIPO, LA HERRAMIENTA Y LA MANO DE OBRA NECESARIA PARA SU COMPLETA EJECUCION.</t>
  </si>
  <si>
    <t>LIMP GRU OBR</t>
  </si>
  <si>
    <t>LIMPIEZA GRUESA DE LA OBRA, INCLUYE:CARGA A MANO Y  RETIRO EN CAMION DE VOLTEO, FUERA DE LA OBRA DEL MATERIAL PRODUCTO DE LA LIMPIEZA, MANO DE OBRA Y HERRAMIENTA</t>
  </si>
  <si>
    <t>DESCARGAS DOMICILIARIAS</t>
  </si>
  <si>
    <t>EXCA C/MED COM SECO</t>
  </si>
  <si>
    <t>EXCA C/MED ROC SECO</t>
  </si>
  <si>
    <t>CAJA INT 60X60X60</t>
  </si>
  <si>
    <t>CONSTRUCCION DE CAJA DE INTERCONEXION, DE 0.60 X 0.60 X 0.60 m (MEDIDAS INTERIORES), INCLUYE: LA EXCAVACION NECESARIA, PLANTILLA DE PEDACERIA DE TABIQUE, FIRME DE CONCRETO SIMPLE F'c=150 kg/cm2 DE 10cm DE ESPESOR, MUROS DE 14 cm DE ESPESOR, DE TABIQUE ROJO RECOCIDO ASENTADO CON MORTERO CEMENTO-CAL-ARENA EN PROPORCION 1:3:8, APLANADO PULIDO CON MORTERO CEMENTO-ARENA 1:4 CON IMPERMEABILIZANTE INTEGRAL, DALA PERIMETRAL Y CASTILLOS, LOSA DE CONCRETO F'c=200 kg/cm2 ARMADA CON VARILLAS No. 3 @ 10cm EN AMBOS SENTIDOS, INCLUYE: CIMBRADO Y DESCIMBRADO, FABRICACIÓN DE LOS CONCRETOS Y DE LOS MORTEROS, SUMINISTRO DE LOS MATERIALES, EL EQUIPO, LA HERRAMIENTA Y LA MANO DE OBRA NECESARIA.</t>
  </si>
  <si>
    <t>01.01.00</t>
  </si>
  <si>
    <t>01.00.00</t>
  </si>
  <si>
    <t>01.02.00</t>
  </si>
  <si>
    <t>EXCAVACION POR CUALQUIER MEDIO EN ZANJAS, EN MATERIAL "COMÚN", EN SECO, EN ZONA A CONFORME A PROFUNDIDAD`Y SECCIONES DE PROYECTO, INCLUYE: AFLOJE, EXTRACCION DEL MATERIAL, LIMPIEZA, AFINE DE PLANTILLA, AFINE DE TALUDES, CONSERVACION DE LA ZANJA Y TODO LO NECESARIO PARA SU COMPLETA EJECUCION.</t>
  </si>
  <si>
    <t>EXCA C/MED Z MC S ZA</t>
  </si>
  <si>
    <t>EXCAVACION POR CUALQUIER MEDIO EN ZANJAS, EN MATERIAL "COMÚN", EN SECO, EN ZONA B CONFORME A PROFUNDIDAD Y SECCIONES DE PROYECTO, INCLUYE: AFLOJE, EXTRACCION DEL MATERIAL, LIMPIEZA, AFINE DE PLANTILLA, AFINE DE TALUDES, CONSERVACION DE LA ZANJA Y TODO LO NECESARIO PARA SU COMPLETA EJECUCION.</t>
  </si>
  <si>
    <t>EXCA C/MED Z MC S ZB</t>
  </si>
  <si>
    <t>EXCA C/MED Z R S ZA</t>
  </si>
  <si>
    <t>EXCAVACION POR CUALQUIER MEDIO EN ZANJAS, EN MATERIAL "III" O ROCA, EN SECO, EN ZONA A, CONFORME A PROFUNDIDAD Y SECCIONES DE PROYECTO, INCLUYE: AFLOJE, EXTRACCION DEL MATERIAL, LIMPIEZA, AFINE DE PLANTILLA, AFINE DE TALUDES, CONSERVACIÓN DE LA ZANJA Y TODO LO NECESARIO PARA SU COMPLETA EJECUCIÓN</t>
  </si>
  <si>
    <t>EXCAVACION POR CUALQUIER MEDIO EN ZANJAS, EN MATERIAL "III" O ROCA, EN SECO, EN ZONA B, CONFORME A PROFUNDIDAD Y SECCIONES DE PROYECTO, INCLUYE: AFLOJE, EXTRACCION DEL MATERIAL, LIMPIEZA, AFINE DE PLANTILLA, AFINE DE TALUDES, CONSERVACIÓN DE LA ZANJA Y TODO LO NECESARIO PARA SU COMPLETA EJECUCIÓN</t>
  </si>
  <si>
    <t>EXCA C/MED Z R S ZB</t>
  </si>
  <si>
    <t>EXCAVACION POR CUALQUIER MEDIO PARA DESPLANTE DE ESTRUCTURAS , EN MATERIAL "COMÚN", EN SECO, EN ZONA A CONFORME A PROFUNDIDAD Y SECCIONES DE PROYECTO, INCLUYE: AFLOJE, EXTRACCION DEL MATERIAL, LIMPIEZA, AFINE DE PLANTILLA, AFINE DE TALUDES, CONSERVACION DE LA ZANJA Y TODO LO NECESARIO PARA SU COMPLETA EJECUCION.</t>
  </si>
  <si>
    <t>EXCA C/MED E MC S ZA</t>
  </si>
  <si>
    <t>EXCAVACION POR CUALQUIER MEDIO PARA DESPLANTE DE ESTRUCTURAS EN MATERIAL "COMÚN", EN SECO, EN ZONA B CONFORME A PROFUNDIDAD Y SECCIONES DE PROYECTO, INCLUYE: AFLOJE, EXTRACCION DEL MATERIAL, LIMPIEZA, AFINE DE PLANTILLA, AFINE DE TALUDES, CONSERVACION DE LA ZANJA Y TODO LO NECESARIO PARA SU COMPLETA EJECUCION.</t>
  </si>
  <si>
    <t>EXCA C/MED E MC S ZB</t>
  </si>
  <si>
    <t>EXCAVACION POR CUALQUIER MEDIO PARA DESPLANTE DE ESTRUCTURAS, EN MATERIAL "III" O ROCA, EN SECO, EN ZONA A, CONFORME A PROFUNDIDAD Y SECCIONES DE PROYECTO, INCLUYE: AFLOJE, EXTRACCION DEL MATERIAL, LIMPIEZA, AFINE DE PLANTILLA, AFINE DE TALUDES, CONSERVACION DE LA ZANJA Y TODO LO NECESARIO PARA SU COMPLETA EJECUCION.</t>
  </si>
  <si>
    <t>EXCA C/MED E R S ZA</t>
  </si>
  <si>
    <t>EXCAVACION POR CUALQUIER MEDIO PARA DESPLANTE DE ESTRUCTURAS, EN MATERIAL "III", EN SECO, EN ZONA B, CONFORME A PROFUNDIDAD Y SECCIONES DE PROYECTO, INCLUYE: AFLOJE, EXTRACCION DEL MATERIAL, LIMPIEZA, AFINE DE PLANTILLA, AFINE DE TALUDES, CONSERVACION DE LA ZANJA Y TODO LO NECESARIO PARA SU COMPLETA EJECUCION.</t>
  </si>
  <si>
    <t>EXCA C/MED E R S ZB</t>
  </si>
  <si>
    <t>PLANTILLA EN ZANJAS CON MATERIAL PRODUCTO DE EXCAVACION, COMPACTADO AL 90 % PROCTOR, INCLUYE: SUMINISTRO, ACARREO Y SELECCIÓN DEL MATERIAL DE RELLENO, LA ADICIÓN DEL AGUA NECESARIA, MANO DE OBRA Y HERRAMIENTA.</t>
  </si>
  <si>
    <t>PLAN COMP C/MPDE 90</t>
  </si>
  <si>
    <t>PLAN COMP C/MPDB 90</t>
  </si>
  <si>
    <t>PLANTILLA EN ZANJAS CON MATERIAL PRODUCTO DE BANCO, COMPACTADO AL 90 % PROCTOR, INCLUYE: SUMINISTRO, ACARREO Y SELECCIÓN DEL MATERIAL DE RELLENO, LA ADICIÓN DEL AGUA NECESARIA, MANO DE OBRA Y HERRAMIENTA.</t>
  </si>
  <si>
    <t>SUMINISTRO E INSTALACION QUE GARANTICE LA HERMETICIDAD DE TUBERIA DE PVC ALCANTARILLADO SERIE 20 DE 8" DE DIAMETRO BAJO LA NORMA NOM-001-CONAGUA-1995, INCLUYE: COPLES, PRUEBA HIDROSTATICA, EL EQUIPO, LA HERRAMIENTA, MANO DE OBRA Y TODO LO NECESARIO PARA SU COMPLETA EJECUCION.</t>
  </si>
  <si>
    <t>PVCA TUB S20 8N</t>
  </si>
  <si>
    <t>RELLENO CON MATERIAL PRODUCTO DE EXCAVACION COMPACTADO AL 90 % PROCTOR, EN CAPAS DE 20 CMS CONFORME A PROFUNDIDAD Y SECCIONES DE PROYECTO, INCLUYE: SUMINISTRO, ACARREO Y SELECCIÓN DEL MATERIAL DE RELLENO, LA ADICIÓN DEL AGUA NECESARIA, MANO DE OBRA Y HERRAMIENTA.</t>
  </si>
  <si>
    <t>RELL COM C/MPDE 90</t>
  </si>
  <si>
    <t>RELLENO CON MATERIAL PRODUCTO DE BANCO COMPACTADO AL 90 % PROCTOR, EN CAPAS DE 20 CMS. CONFORME A PROFUNDIDAD Y SECCIONES DE PROYECTO, INCLUYE: SUMINISTRO, ACARREO Y SELECCIÓN DEL MATERIAL DE RELLENO, LA ADICIÓN DEL AGUA NECESARIA, MANO DE OBRA Y HERRAMIENTA.</t>
  </si>
  <si>
    <t>RELL COM C/MPDB 90</t>
  </si>
  <si>
    <t>POZO DE VISITA TIPO COMUN, HASTA 1.00 m DE PROFUNDIDAD, DE 0.60 A 1.20 m DE DIAMETRO, INCLUYE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</si>
  <si>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POZO VIS COM 1.00M NV</t>
  </si>
  <si>
    <t>INCRE POZO VIS COM 0.25M N</t>
  </si>
  <si>
    <t>INCREMENTO DE POZO DE VISITA TIPO COMUN DE 0.25 M DE ALTURA, INCLUYE: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NI RELLENOS.</t>
  </si>
  <si>
    <t>RETIRO MAT PDE</t>
  </si>
  <si>
    <t>EXCAVACION POR CUALQUIER MEDIO  EN MATERIAL COMÚN ( TIPO I, II ) , EN SECO, CUALQUIER PROFUNDIDAD, INCLUYE, AFLOJE, EXTRACCION DEL MATERIAL, LIMPIEZA Y AFINE DE PLANTILLA, AFINE DE TALUDES, CONSERVACION DE LA ZANJA, EL EQUIPO, LA MANO DE OBRA Y LA HERRAMIENTA NECESARIA PARA SU COMPLETA EJECUCION.</t>
  </si>
  <si>
    <t>EXCAVACION POR CUALQUIER MEDIO  EN MATERIAL "III" O ROCA, EN SECO, CUALQUIER PROFUNDIDAD, INCLUYE, AFLOJE, EXTRACCION DEL MATERIAL, LIMPIEZA Y AFINE DE PLANTILLA, AFINE DE TALUDES, CONSERVACION DE LA ZANJA, EL EQUIPO, LA MANO DE OBRA Y LA HERRAMIENTA NECESARIA PARA SU COMPLETA EJECUCION.</t>
  </si>
  <si>
    <t>SUMINISTRO E INSTALACION QUE GARANTICE LA HERMETICIDAD DE TUBERIA DE PVC ALCANTARILLADO SERIE 20 DE 6" DE DIAMETRO BAJO LA NORMA NOM-001-CONAGUA-1995, INCLUYE: COPLES, PRUEBA HIDROSTATICA, EL EQUIPO, LA HERRAMIENTA, MANO DE OBRA Y TODO LO NECESARIO PARA SU COMPLETA EJECUCION.</t>
  </si>
  <si>
    <t>PVCA TUB S20 6N</t>
  </si>
  <si>
    <t>SUMINISTRO DE CONEXIONES DOMICILIARIAS DE PVC ALCANTARILLADO, SERIE 20: SILLETA DE DESVIACION PARA TUBERIA DE 8" CON SALIDA A 45º DE 6" mm Y CODO DE 45º X 6" mm DE DIAMETRO BAJO LA NORMA NOM-001-CONAGUA-1995, INCLUYE: COPLES, PRUEBA HIDROSTATICA, EL EQUIPO, LA HERRAMIENTA, MANO DE OBRA Y TODO LO NECESARIO PARA SU COMPLETA EJECUCION.</t>
  </si>
  <si>
    <t>PVCA CON DOM 8X6" N</t>
  </si>
  <si>
    <t>RELLENO CON MATERIAL PRODUCTO DE EXCAVACION COMPACTADO AL 90 % PROCTOR, EN CAPAS DE 20 CMS. CONFORME A PROFUNDIDAD Y SECCIONES DE PROYECTO, INCLUYE: SUMINISTRO, ACARREO Y SELECCIÓN DEL MATERIAL DE RELLENO, LA ADICIÓN DEL AGUA NECESARIA, MANO DE OBRA Y HERRAMIENTA.</t>
  </si>
  <si>
    <t xml:space="preserve">RETIRO DE MATERIAL SOBRANTE PRODUCTO DE EXCAVACIÓN FUERA DE LA OBRA A TIRADERO QUE EL CONTRATISTA CONSIGA, INCLUYE: CARGA, DESCARGA Y TODAS LAS MANIOBRAS NECESARIAS, MEDIDO EN SECCIÓN. </t>
  </si>
  <si>
    <t>RETIRO DE MATERIAL SOBRANTE PRODUCTO DE EXCAVACIÓN FUERA DE LA OBRA A TIRADERO QUE EL CONTRATISTA CONSIGA, INCLUYE: CARGA, DESCARGA Y TODAS LAS MANIOBRAS NECESARIAS, MEDIDO EN SECCIÓN.</t>
  </si>
  <si>
    <t>CONSTRUCCIÓN DE RED DE ATARJEAS Y DESCARGAS DOMICILIARIAS EN LA LOCALIDAD DE EL TEPETATE, MUNICIPIO DE LAGOS DE MORENO, JALISCO</t>
  </si>
  <si>
    <t>43111001-021-10</t>
  </si>
  <si>
    <t>120 DIAS NATURALES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</si>
</sst>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5" fillId="0" borderId="0" xfId="0" applyFont="1" applyFill="1" applyBorder="1" applyAlignment="1">
      <alignment horizontal="center" vertical="top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vertical="justify"/>
      <protection/>
    </xf>
    <xf numFmtId="166" fontId="1" fillId="0" borderId="0" xfId="56" applyFont="1" applyBorder="1" applyAlignment="1" applyProtection="1">
      <alignment horizontal="center" vertical="top"/>
      <protection/>
    </xf>
    <xf numFmtId="166" fontId="16" fillId="0" borderId="0" xfId="56" applyFont="1" applyBorder="1" applyAlignment="1" applyProtection="1">
      <alignment horizontal="center" vertical="top"/>
      <protection/>
    </xf>
    <xf numFmtId="166" fontId="15" fillId="0" borderId="0" xfId="56" applyFont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justify" vertical="top"/>
    </xf>
    <xf numFmtId="4" fontId="15" fillId="0" borderId="0" xfId="0" applyNumberFormat="1" applyFont="1" applyFill="1" applyBorder="1" applyAlignment="1">
      <alignment horizontal="right" vertical="top"/>
    </xf>
    <xf numFmtId="4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Border="1" applyAlignment="1" applyProtection="1">
      <alignment horizontal="center" vertical="top"/>
      <protection/>
    </xf>
    <xf numFmtId="0" fontId="16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4" fontId="1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1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1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0" fontId="10" fillId="0" borderId="16" xfId="6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15" fontId="11" fillId="0" borderId="24" xfId="0" applyNumberFormat="1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86" t="s">
        <v>21</v>
      </c>
      <c r="B1" s="86"/>
      <c r="C1" s="86"/>
      <c r="D1" s="86"/>
      <c r="E1" s="86"/>
      <c r="F1" s="86"/>
      <c r="G1" s="86"/>
    </row>
    <row r="2" spans="1:7" ht="15.75">
      <c r="A2" s="87" t="s">
        <v>0</v>
      </c>
      <c r="B2" s="87"/>
      <c r="C2" s="87"/>
      <c r="D2" s="87"/>
      <c r="E2" s="87"/>
      <c r="F2" s="87"/>
      <c r="G2" s="87"/>
    </row>
    <row r="3" spans="1:7" ht="15.75">
      <c r="A3" s="87"/>
      <c r="B3" s="87"/>
      <c r="C3" s="87"/>
      <c r="D3" s="87"/>
      <c r="E3" s="87"/>
      <c r="F3" s="87"/>
      <c r="G3" s="87"/>
    </row>
    <row r="4" spans="1:7" ht="15">
      <c r="A4" s="88" t="s">
        <v>22</v>
      </c>
      <c r="B4" s="88"/>
      <c r="C4" s="88"/>
      <c r="D4" s="88"/>
      <c r="E4" s="88"/>
      <c r="F4" s="88"/>
      <c r="G4" s="88"/>
    </row>
    <row r="5" spans="1:7" ht="16.5" thickBot="1">
      <c r="A5" s="87"/>
      <c r="B5" s="87"/>
      <c r="C5" s="87"/>
      <c r="D5" s="87"/>
      <c r="E5" s="87"/>
      <c r="F5" s="87"/>
      <c r="G5" s="87"/>
    </row>
    <row r="6" spans="1:7" ht="12.75" customHeight="1">
      <c r="A6" s="108" t="s">
        <v>1</v>
      </c>
      <c r="B6" s="109"/>
      <c r="C6" s="110"/>
      <c r="D6" s="15" t="s">
        <v>2</v>
      </c>
      <c r="E6" s="35" t="s">
        <v>3</v>
      </c>
      <c r="F6" s="112" t="s">
        <v>101</v>
      </c>
      <c r="G6" s="113"/>
    </row>
    <row r="7" spans="1:7" ht="20.25" customHeight="1">
      <c r="A7" s="89" t="s">
        <v>100</v>
      </c>
      <c r="B7" s="90"/>
      <c r="C7" s="91"/>
      <c r="D7" s="111">
        <v>40374</v>
      </c>
      <c r="E7" s="107" t="s">
        <v>20</v>
      </c>
      <c r="F7" s="114" t="s">
        <v>102</v>
      </c>
      <c r="G7" s="115"/>
    </row>
    <row r="8" spans="1:7" ht="12.75" customHeight="1">
      <c r="A8" s="89"/>
      <c r="B8" s="90"/>
      <c r="C8" s="91"/>
      <c r="D8" s="111"/>
      <c r="E8" s="107"/>
      <c r="F8" s="114"/>
      <c r="G8" s="115"/>
    </row>
    <row r="9" spans="1:7" ht="12.75" customHeight="1">
      <c r="A9" s="89"/>
      <c r="B9" s="90"/>
      <c r="C9" s="91"/>
      <c r="D9" s="16" t="s">
        <v>18</v>
      </c>
      <c r="E9" s="105" t="s">
        <v>4</v>
      </c>
      <c r="F9" s="101"/>
      <c r="G9" s="102"/>
    </row>
    <row r="10" spans="1:7" ht="12.75">
      <c r="A10" s="89"/>
      <c r="B10" s="90"/>
      <c r="C10" s="91"/>
      <c r="D10" s="17">
        <v>40392</v>
      </c>
      <c r="E10" s="105"/>
      <c r="F10" s="101"/>
      <c r="G10" s="102"/>
    </row>
    <row r="11" spans="1:7" ht="12.75">
      <c r="A11" s="41"/>
      <c r="B11" s="7"/>
      <c r="C11" s="49"/>
      <c r="D11" s="18" t="s">
        <v>19</v>
      </c>
      <c r="E11" s="105" t="s">
        <v>5</v>
      </c>
      <c r="F11" s="101"/>
      <c r="G11" s="102"/>
    </row>
    <row r="12" spans="1:7" ht="13.5" thickBot="1">
      <c r="A12" s="96"/>
      <c r="B12" s="97"/>
      <c r="C12" s="98"/>
      <c r="D12" s="19">
        <v>40511</v>
      </c>
      <c r="E12" s="106"/>
      <c r="F12" s="103"/>
      <c r="G12" s="104"/>
    </row>
    <row r="13" ht="6" customHeight="1" thickBot="1"/>
    <row r="14" spans="1:7" ht="12.75">
      <c r="A14" s="99" t="s">
        <v>6</v>
      </c>
      <c r="B14" s="94" t="s">
        <v>7</v>
      </c>
      <c r="C14" s="24" t="s">
        <v>8</v>
      </c>
      <c r="D14" s="92" t="s">
        <v>9</v>
      </c>
      <c r="E14" s="3" t="s">
        <v>10</v>
      </c>
      <c r="F14" s="94" t="s">
        <v>11</v>
      </c>
      <c r="G14" s="2" t="s">
        <v>12</v>
      </c>
    </row>
    <row r="15" spans="1:7" ht="13.5" thickBot="1">
      <c r="A15" s="100"/>
      <c r="B15" s="95"/>
      <c r="C15" s="25"/>
      <c r="D15" s="93"/>
      <c r="E15" s="5" t="s">
        <v>13</v>
      </c>
      <c r="F15" s="95"/>
      <c r="G15" s="4" t="s">
        <v>14</v>
      </c>
    </row>
    <row r="16" ht="6" customHeight="1"/>
    <row r="17" spans="1:7" s="59" customFormat="1" ht="12.75" customHeight="1">
      <c r="A17" s="58" t="s">
        <v>58</v>
      </c>
      <c r="B17" s="61" t="str">
        <f>A7</f>
        <v>CONSTRUCCIÓN DE RED DE ATARJEAS Y DESCARGAS DOMICILIARIAS EN LA LOCALIDAD DE EL TEPETATE, MUNICIPIO DE LAGOS DE MORENO, JALISCO</v>
      </c>
      <c r="C17" s="58"/>
      <c r="D17" s="58"/>
      <c r="E17" s="58"/>
      <c r="F17" s="62">
        <f>SUM(F18+F46)</f>
        <v>0</v>
      </c>
      <c r="G17" s="37">
        <f aca="true" t="shared" si="0" ref="G17:G58">IF(E17="","",Num_letra(E17))</f>
      </c>
    </row>
    <row r="18" spans="1:7" s="60" customFormat="1" ht="12.75" customHeight="1">
      <c r="A18" s="73" t="s">
        <v>57</v>
      </c>
      <c r="B18" s="73" t="s">
        <v>23</v>
      </c>
      <c r="C18" s="73"/>
      <c r="D18" s="74"/>
      <c r="E18" s="73"/>
      <c r="F18" s="63">
        <f>SUM(F19:F45)</f>
        <v>0</v>
      </c>
      <c r="G18" s="72">
        <f t="shared" si="0"/>
      </c>
    </row>
    <row r="19" spans="1:7" ht="60">
      <c r="A19" s="65" t="s">
        <v>24</v>
      </c>
      <c r="B19" s="66" t="s">
        <v>25</v>
      </c>
      <c r="C19" s="57" t="s">
        <v>26</v>
      </c>
      <c r="D19" s="67">
        <v>13234.9</v>
      </c>
      <c r="E19" s="68"/>
      <c r="F19" s="64">
        <f aca="true" t="shared" si="1" ref="F19:F58">IF(E19="","",ROUND(D19*E19,2))</f>
      </c>
      <c r="G19" s="7">
        <f t="shared" si="0"/>
      </c>
    </row>
    <row r="20" spans="1:7" ht="84">
      <c r="A20" s="69" t="s">
        <v>61</v>
      </c>
      <c r="B20" s="66" t="s">
        <v>60</v>
      </c>
      <c r="C20" s="57" t="s">
        <v>27</v>
      </c>
      <c r="D20" s="67">
        <v>1933.3</v>
      </c>
      <c r="E20" s="68"/>
      <c r="F20" s="64">
        <f t="shared" si="1"/>
      </c>
      <c r="G20" s="7">
        <f t="shared" si="0"/>
      </c>
    </row>
    <row r="21" spans="1:7" ht="84">
      <c r="A21" s="69" t="s">
        <v>63</v>
      </c>
      <c r="B21" s="66" t="s">
        <v>62</v>
      </c>
      <c r="C21" s="57" t="s">
        <v>27</v>
      </c>
      <c r="D21" s="67">
        <v>6011.9</v>
      </c>
      <c r="E21" s="68"/>
      <c r="F21" s="64">
        <f t="shared" si="1"/>
      </c>
      <c r="G21" s="7">
        <f t="shared" si="0"/>
      </c>
    </row>
    <row r="22" spans="1:7" ht="84">
      <c r="A22" s="69" t="s">
        <v>64</v>
      </c>
      <c r="B22" s="66" t="s">
        <v>65</v>
      </c>
      <c r="C22" s="57" t="s">
        <v>27</v>
      </c>
      <c r="D22" s="67">
        <v>1933.3</v>
      </c>
      <c r="E22" s="68"/>
      <c r="F22" s="64">
        <f t="shared" si="1"/>
      </c>
      <c r="G22" s="7">
        <f t="shared" si="0"/>
      </c>
    </row>
    <row r="23" spans="1:7" ht="84">
      <c r="A23" s="69" t="s">
        <v>67</v>
      </c>
      <c r="B23" s="66" t="s">
        <v>66</v>
      </c>
      <c r="C23" s="57" t="s">
        <v>27</v>
      </c>
      <c r="D23" s="67">
        <v>6011.9</v>
      </c>
      <c r="E23" s="68"/>
      <c r="F23" s="64">
        <f t="shared" si="1"/>
      </c>
      <c r="G23" s="7">
        <f t="shared" si="0"/>
      </c>
    </row>
    <row r="24" spans="1:7" ht="84">
      <c r="A24" s="69" t="s">
        <v>69</v>
      </c>
      <c r="B24" s="66" t="s">
        <v>68</v>
      </c>
      <c r="C24" s="57" t="s">
        <v>27</v>
      </c>
      <c r="D24" s="67">
        <v>106.4</v>
      </c>
      <c r="E24" s="68"/>
      <c r="F24" s="64">
        <f t="shared" si="1"/>
      </c>
      <c r="G24" s="7">
        <f t="shared" si="0"/>
      </c>
    </row>
    <row r="25" spans="1:7" ht="84">
      <c r="A25" s="69" t="s">
        <v>71</v>
      </c>
      <c r="B25" s="66" t="s">
        <v>70</v>
      </c>
      <c r="C25" s="57" t="s">
        <v>27</v>
      </c>
      <c r="D25" s="67">
        <v>106.6</v>
      </c>
      <c r="E25" s="68"/>
      <c r="F25" s="64">
        <f t="shared" si="1"/>
      </c>
      <c r="G25" s="7">
        <f t="shared" si="0"/>
      </c>
    </row>
    <row r="26" spans="1:7" ht="84">
      <c r="A26" s="69" t="s">
        <v>73</v>
      </c>
      <c r="B26" s="66" t="s">
        <v>72</v>
      </c>
      <c r="C26" s="57" t="s">
        <v>27</v>
      </c>
      <c r="D26" s="67">
        <v>106.4</v>
      </c>
      <c r="E26" s="68"/>
      <c r="F26" s="64">
        <f t="shared" si="1"/>
      </c>
      <c r="G26" s="7">
        <f t="shared" si="0"/>
      </c>
    </row>
    <row r="27" spans="1:7" ht="84">
      <c r="A27" s="69" t="s">
        <v>75</v>
      </c>
      <c r="B27" s="66" t="s">
        <v>74</v>
      </c>
      <c r="C27" s="57" t="s">
        <v>27</v>
      </c>
      <c r="D27" s="67">
        <v>106.6</v>
      </c>
      <c r="E27" s="68"/>
      <c r="F27" s="64">
        <f t="shared" si="1"/>
      </c>
      <c r="G27" s="7">
        <f t="shared" si="0"/>
      </c>
    </row>
    <row r="28" spans="1:7" ht="60">
      <c r="A28" s="65" t="s">
        <v>77</v>
      </c>
      <c r="B28" s="66" t="s">
        <v>76</v>
      </c>
      <c r="C28" s="57" t="s">
        <v>27</v>
      </c>
      <c r="D28" s="67">
        <v>268.3</v>
      </c>
      <c r="E28" s="68"/>
      <c r="F28" s="64">
        <f t="shared" si="1"/>
      </c>
      <c r="G28" s="7">
        <f t="shared" si="0"/>
      </c>
    </row>
    <row r="29" spans="1:7" ht="60">
      <c r="A29" s="65" t="s">
        <v>78</v>
      </c>
      <c r="B29" s="66" t="s">
        <v>79</v>
      </c>
      <c r="C29" s="57" t="s">
        <v>27</v>
      </c>
      <c r="D29" s="67">
        <v>662.2</v>
      </c>
      <c r="E29" s="68"/>
      <c r="F29" s="64">
        <f t="shared" si="1"/>
      </c>
      <c r="G29" s="7">
        <f t="shared" si="0"/>
      </c>
    </row>
    <row r="30" spans="1:7" ht="84">
      <c r="A30" s="70" t="s">
        <v>81</v>
      </c>
      <c r="B30" s="66" t="s">
        <v>80</v>
      </c>
      <c r="C30" s="57" t="s">
        <v>28</v>
      </c>
      <c r="D30" s="67">
        <v>12549.9</v>
      </c>
      <c r="E30" s="68"/>
      <c r="F30" s="64">
        <f t="shared" si="1"/>
      </c>
      <c r="G30" s="7">
        <f t="shared" si="0"/>
      </c>
    </row>
    <row r="31" spans="1:7" ht="84">
      <c r="A31" s="70" t="s">
        <v>29</v>
      </c>
      <c r="B31" s="66" t="s">
        <v>30</v>
      </c>
      <c r="C31" s="57" t="s">
        <v>28</v>
      </c>
      <c r="D31" s="67">
        <v>12.2</v>
      </c>
      <c r="E31" s="68"/>
      <c r="F31" s="64">
        <f t="shared" si="1"/>
      </c>
      <c r="G31" s="7">
        <f t="shared" si="0"/>
      </c>
    </row>
    <row r="32" spans="1:7" ht="48">
      <c r="A32" s="69" t="s">
        <v>31</v>
      </c>
      <c r="B32" s="66" t="s">
        <v>32</v>
      </c>
      <c r="C32" s="57" t="s">
        <v>33</v>
      </c>
      <c r="D32" s="67">
        <v>516</v>
      </c>
      <c r="E32" s="68"/>
      <c r="F32" s="64">
        <f t="shared" si="1"/>
      </c>
      <c r="G32" s="7">
        <f t="shared" si="0"/>
      </c>
    </row>
    <row r="33" spans="1:7" ht="36">
      <c r="A33" s="70" t="s">
        <v>34</v>
      </c>
      <c r="B33" s="66" t="s">
        <v>35</v>
      </c>
      <c r="C33" s="57" t="s">
        <v>26</v>
      </c>
      <c r="D33" s="67">
        <v>7.9</v>
      </c>
      <c r="E33" s="68"/>
      <c r="F33" s="64">
        <f t="shared" si="1"/>
      </c>
      <c r="G33" s="7">
        <f t="shared" si="0"/>
      </c>
    </row>
    <row r="34" spans="1:7" ht="84">
      <c r="A34" s="70" t="s">
        <v>36</v>
      </c>
      <c r="B34" s="66" t="s">
        <v>37</v>
      </c>
      <c r="C34" s="57" t="s">
        <v>26</v>
      </c>
      <c r="D34" s="67">
        <v>8.4</v>
      </c>
      <c r="E34" s="68"/>
      <c r="F34" s="64">
        <f t="shared" si="1"/>
      </c>
      <c r="G34" s="7">
        <f t="shared" si="0"/>
      </c>
    </row>
    <row r="35" spans="1:7" ht="72">
      <c r="A35" s="65" t="s">
        <v>83</v>
      </c>
      <c r="B35" s="66" t="s">
        <v>82</v>
      </c>
      <c r="C35" s="57" t="s">
        <v>38</v>
      </c>
      <c r="D35" s="67">
        <v>3279.9</v>
      </c>
      <c r="E35" s="68"/>
      <c r="F35" s="64">
        <f t="shared" si="1"/>
      </c>
      <c r="G35" s="7">
        <f t="shared" si="0"/>
      </c>
    </row>
    <row r="36" spans="1:7" ht="72">
      <c r="A36" s="70" t="s">
        <v>85</v>
      </c>
      <c r="B36" s="66" t="s">
        <v>84</v>
      </c>
      <c r="C36" s="57" t="s">
        <v>38</v>
      </c>
      <c r="D36" s="67">
        <v>11379</v>
      </c>
      <c r="E36" s="68"/>
      <c r="F36" s="64">
        <f t="shared" si="1"/>
      </c>
      <c r="G36" s="7">
        <f t="shared" si="0"/>
      </c>
    </row>
    <row r="37" spans="1:7" ht="180">
      <c r="A37" s="81" t="s">
        <v>87</v>
      </c>
      <c r="B37" s="66" t="s">
        <v>86</v>
      </c>
      <c r="C37" s="57" t="s">
        <v>33</v>
      </c>
      <c r="D37" s="67">
        <v>255</v>
      </c>
      <c r="E37" s="68"/>
      <c r="F37" s="64">
        <f t="shared" si="1"/>
      </c>
      <c r="G37" s="7">
        <f t="shared" si="0"/>
      </c>
    </row>
    <row r="38" spans="1:7" ht="108" customHeight="1">
      <c r="A38" s="82" t="s">
        <v>88</v>
      </c>
      <c r="B38" s="66" t="s">
        <v>89</v>
      </c>
      <c r="C38" s="57" t="s">
        <v>33</v>
      </c>
      <c r="D38" s="67">
        <v>437</v>
      </c>
      <c r="E38" s="68"/>
      <c r="F38" s="64">
        <f t="shared" si="1"/>
      </c>
      <c r="G38" s="7">
        <f t="shared" si="0"/>
      </c>
    </row>
    <row r="39" spans="1:7" ht="60.75" customHeight="1">
      <c r="A39" s="65" t="s">
        <v>39</v>
      </c>
      <c r="B39" s="66" t="s">
        <v>40</v>
      </c>
      <c r="C39" s="57" t="s">
        <v>41</v>
      </c>
      <c r="D39" s="67">
        <v>255</v>
      </c>
      <c r="E39" s="68"/>
      <c r="F39" s="64">
        <f t="shared" si="1"/>
      </c>
      <c r="G39" s="7">
        <f t="shared" si="0"/>
      </c>
    </row>
    <row r="40" spans="1:7" ht="60">
      <c r="A40" s="65" t="s">
        <v>42</v>
      </c>
      <c r="B40" s="66" t="s">
        <v>43</v>
      </c>
      <c r="C40" s="57" t="s">
        <v>33</v>
      </c>
      <c r="D40" s="67">
        <v>1</v>
      </c>
      <c r="E40" s="68"/>
      <c r="F40" s="64">
        <f t="shared" si="1"/>
      </c>
      <c r="G40" s="7">
        <f t="shared" si="0"/>
      </c>
    </row>
    <row r="41" spans="1:7" ht="60">
      <c r="A41" s="65" t="s">
        <v>44</v>
      </c>
      <c r="B41" s="66" t="s">
        <v>45</v>
      </c>
      <c r="C41" s="57" t="s">
        <v>33</v>
      </c>
      <c r="D41" s="67">
        <v>2</v>
      </c>
      <c r="E41" s="68"/>
      <c r="F41" s="64">
        <f t="shared" si="1"/>
      </c>
      <c r="G41" s="7">
        <f t="shared" si="0"/>
      </c>
    </row>
    <row r="42" spans="1:7" ht="60">
      <c r="A42" s="65" t="s">
        <v>46</v>
      </c>
      <c r="B42" s="66" t="s">
        <v>47</v>
      </c>
      <c r="C42" s="57" t="s">
        <v>33</v>
      </c>
      <c r="D42" s="67">
        <v>2</v>
      </c>
      <c r="E42" s="68"/>
      <c r="F42" s="64">
        <f t="shared" si="1"/>
      </c>
      <c r="G42" s="7">
        <f t="shared" si="0"/>
      </c>
    </row>
    <row r="43" spans="1:7" ht="72">
      <c r="A43" s="71" t="s">
        <v>48</v>
      </c>
      <c r="B43" s="66" t="s">
        <v>49</v>
      </c>
      <c r="C43" s="57" t="s">
        <v>27</v>
      </c>
      <c r="D43" s="67">
        <v>14.32</v>
      </c>
      <c r="E43" s="68"/>
      <c r="F43" s="64">
        <f t="shared" si="1"/>
      </c>
      <c r="G43" s="7">
        <f t="shared" si="0"/>
      </c>
    </row>
    <row r="44" spans="1:7" ht="60">
      <c r="A44" s="81" t="s">
        <v>90</v>
      </c>
      <c r="B44" s="66" t="s">
        <v>98</v>
      </c>
      <c r="C44" s="57" t="s">
        <v>27</v>
      </c>
      <c r="D44" s="67">
        <v>15535.6</v>
      </c>
      <c r="E44" s="68"/>
      <c r="F44" s="64">
        <f t="shared" si="1"/>
      </c>
      <c r="G44" s="7">
        <f t="shared" si="0"/>
      </c>
    </row>
    <row r="45" spans="1:7" ht="48">
      <c r="A45" s="65" t="s">
        <v>50</v>
      </c>
      <c r="B45" s="66" t="s">
        <v>51</v>
      </c>
      <c r="C45" s="57" t="s">
        <v>26</v>
      </c>
      <c r="D45" s="67">
        <v>13234.9</v>
      </c>
      <c r="E45" s="68"/>
      <c r="F45" s="64">
        <f t="shared" si="1"/>
      </c>
      <c r="G45" s="7">
        <f t="shared" si="0"/>
      </c>
    </row>
    <row r="46" spans="1:7" s="80" customFormat="1" ht="13.5" customHeight="1">
      <c r="A46" s="77" t="s">
        <v>59</v>
      </c>
      <c r="B46" s="77" t="s">
        <v>52</v>
      </c>
      <c r="C46" s="75"/>
      <c r="D46" s="78"/>
      <c r="E46" s="76"/>
      <c r="F46" s="63">
        <f>SUM(F47:F58)</f>
        <v>0</v>
      </c>
      <c r="G46" s="79">
        <f t="shared" si="0"/>
      </c>
    </row>
    <row r="47" spans="1:7" ht="60">
      <c r="A47" s="65" t="s">
        <v>24</v>
      </c>
      <c r="B47" s="66" t="s">
        <v>25</v>
      </c>
      <c r="C47" s="57" t="s">
        <v>26</v>
      </c>
      <c r="D47" s="67">
        <v>1474.2</v>
      </c>
      <c r="E47" s="68"/>
      <c r="F47" s="64">
        <f t="shared" si="1"/>
      </c>
      <c r="G47" s="7">
        <f t="shared" si="0"/>
      </c>
    </row>
    <row r="48" spans="1:7" ht="84">
      <c r="A48" s="69" t="s">
        <v>53</v>
      </c>
      <c r="B48" s="66" t="s">
        <v>91</v>
      </c>
      <c r="C48" s="57" t="s">
        <v>27</v>
      </c>
      <c r="D48" s="67">
        <v>848.1</v>
      </c>
      <c r="E48" s="68"/>
      <c r="F48" s="64">
        <f t="shared" si="1"/>
      </c>
      <c r="G48" s="7">
        <f t="shared" si="0"/>
      </c>
    </row>
    <row r="49" spans="1:7" ht="84">
      <c r="A49" s="69" t="s">
        <v>54</v>
      </c>
      <c r="B49" s="66" t="s">
        <v>92</v>
      </c>
      <c r="C49" s="57" t="s">
        <v>27</v>
      </c>
      <c r="D49" s="67">
        <v>848.1</v>
      </c>
      <c r="E49" s="68"/>
      <c r="F49" s="64">
        <f t="shared" si="1"/>
      </c>
      <c r="G49" s="7">
        <f t="shared" si="0"/>
      </c>
    </row>
    <row r="50" spans="1:7" ht="60">
      <c r="A50" s="65" t="s">
        <v>77</v>
      </c>
      <c r="B50" s="66" t="s">
        <v>76</v>
      </c>
      <c r="C50" s="57" t="s">
        <v>27</v>
      </c>
      <c r="D50" s="67">
        <v>73.8</v>
      </c>
      <c r="E50" s="68"/>
      <c r="F50" s="64">
        <f t="shared" si="1"/>
      </c>
      <c r="G50" s="7">
        <f t="shared" si="0"/>
      </c>
    </row>
    <row r="51" spans="1:7" ht="60">
      <c r="A51" s="65" t="s">
        <v>78</v>
      </c>
      <c r="B51" s="66" t="s">
        <v>79</v>
      </c>
      <c r="C51" s="57" t="s">
        <v>27</v>
      </c>
      <c r="D51" s="67">
        <v>117</v>
      </c>
      <c r="E51" s="68"/>
      <c r="F51" s="64">
        <f t="shared" si="1"/>
      </c>
      <c r="G51" s="7">
        <f t="shared" si="0"/>
      </c>
    </row>
    <row r="52" spans="1:7" ht="84">
      <c r="A52" s="65" t="s">
        <v>94</v>
      </c>
      <c r="B52" s="66" t="s">
        <v>93</v>
      </c>
      <c r="C52" s="57" t="s">
        <v>28</v>
      </c>
      <c r="D52" s="67">
        <v>2106</v>
      </c>
      <c r="E52" s="68"/>
      <c r="F52" s="64">
        <f t="shared" si="1"/>
      </c>
      <c r="G52" s="7">
        <f t="shared" si="0"/>
      </c>
    </row>
    <row r="53" spans="1:7" ht="96">
      <c r="A53" s="65" t="s">
        <v>96</v>
      </c>
      <c r="B53" s="66" t="s">
        <v>95</v>
      </c>
      <c r="C53" s="57" t="s">
        <v>41</v>
      </c>
      <c r="D53" s="67">
        <v>351</v>
      </c>
      <c r="E53" s="68"/>
      <c r="F53" s="64">
        <f t="shared" si="1"/>
      </c>
      <c r="G53" s="7">
        <f t="shared" si="0"/>
      </c>
    </row>
    <row r="54" spans="1:7" ht="180.75" customHeight="1">
      <c r="A54" s="65" t="s">
        <v>55</v>
      </c>
      <c r="B54" s="66" t="s">
        <v>56</v>
      </c>
      <c r="C54" s="57" t="s">
        <v>33</v>
      </c>
      <c r="D54" s="67">
        <v>351</v>
      </c>
      <c r="E54" s="68"/>
      <c r="F54" s="64">
        <f t="shared" si="1"/>
      </c>
      <c r="G54" s="7">
        <f t="shared" si="0"/>
      </c>
    </row>
    <row r="55" spans="1:7" ht="72">
      <c r="A55" s="70" t="s">
        <v>85</v>
      </c>
      <c r="B55" s="66" t="s">
        <v>84</v>
      </c>
      <c r="C55" s="57" t="s">
        <v>38</v>
      </c>
      <c r="D55" s="67">
        <v>1188.6850246306385</v>
      </c>
      <c r="E55" s="68"/>
      <c r="F55" s="64">
        <f t="shared" si="1"/>
      </c>
      <c r="G55" s="7">
        <f t="shared" si="0"/>
      </c>
    </row>
    <row r="56" spans="1:7" ht="72">
      <c r="A56" s="70" t="s">
        <v>83</v>
      </c>
      <c r="B56" s="66" t="s">
        <v>97</v>
      </c>
      <c r="C56" s="57" t="s">
        <v>38</v>
      </c>
      <c r="D56" s="67">
        <v>360</v>
      </c>
      <c r="E56" s="68"/>
      <c r="F56" s="64">
        <f t="shared" si="1"/>
      </c>
      <c r="G56" s="7">
        <f t="shared" si="0"/>
      </c>
    </row>
    <row r="57" spans="1:7" ht="60">
      <c r="A57" s="81" t="s">
        <v>90</v>
      </c>
      <c r="B57" s="66" t="s">
        <v>99</v>
      </c>
      <c r="C57" s="57" t="s">
        <v>27</v>
      </c>
      <c r="D57" s="67">
        <v>1640</v>
      </c>
      <c r="E57" s="68"/>
      <c r="F57" s="64">
        <f t="shared" si="1"/>
      </c>
      <c r="G57" s="7">
        <f t="shared" si="0"/>
      </c>
    </row>
    <row r="58" spans="1:7" ht="48">
      <c r="A58" s="65" t="s">
        <v>50</v>
      </c>
      <c r="B58" s="66" t="s">
        <v>51</v>
      </c>
      <c r="C58" s="57" t="s">
        <v>26</v>
      </c>
      <c r="D58" s="67">
        <v>1474.2</v>
      </c>
      <c r="E58" s="68"/>
      <c r="F58" s="64">
        <f t="shared" si="1"/>
      </c>
      <c r="G58" s="7">
        <f t="shared" si="0"/>
      </c>
    </row>
    <row r="59" spans="1:13" ht="12.75">
      <c r="A59" s="43"/>
      <c r="B59" s="9"/>
      <c r="C59" s="43"/>
      <c r="D59" s="34"/>
      <c r="E59" s="34"/>
      <c r="F59" s="26">
        <f>IF(E59="","",ROUND(D59*E59,2))</f>
      </c>
      <c r="G59" s="7">
        <f>IF(E59="","",Num_letra(E59))</f>
      </c>
      <c r="H59" s="8"/>
      <c r="L59" s="20"/>
      <c r="M59" s="21"/>
    </row>
    <row r="60" spans="1:8" ht="12.75">
      <c r="A60" s="85" t="s">
        <v>15</v>
      </c>
      <c r="B60" s="85"/>
      <c r="C60" s="85"/>
      <c r="D60" s="85"/>
      <c r="E60" s="85"/>
      <c r="F60" s="85"/>
      <c r="G60" s="85"/>
      <c r="H60" s="8"/>
    </row>
    <row r="61" spans="1:8" ht="22.5">
      <c r="A61" s="44" t="str">
        <f>A17</f>
        <v>01.00.00</v>
      </c>
      <c r="B61" s="56" t="str">
        <f>B17</f>
        <v>CONSTRUCCIÓN DE RED DE ATARJEAS Y DESCARGAS DOMICILIARIAS EN LA LOCALIDAD DE EL TEPETATE, MUNICIPIO DE LAGOS DE MORENO, JALISCO</v>
      </c>
      <c r="C61" s="43"/>
      <c r="D61" s="31"/>
      <c r="E61" s="32"/>
      <c r="F61" s="32">
        <f>F17</f>
        <v>0</v>
      </c>
      <c r="G61" s="7"/>
      <c r="H61" s="8"/>
    </row>
    <row r="62" spans="1:8" ht="12.75">
      <c r="A62" s="50" t="str">
        <f>A18</f>
        <v>01.01.00</v>
      </c>
      <c r="B62" s="51" t="str">
        <f>B18</f>
        <v>RED DE ATARJEAS</v>
      </c>
      <c r="C62" s="52"/>
      <c r="D62" s="53"/>
      <c r="E62" s="54"/>
      <c r="F62" s="54">
        <f>F18</f>
        <v>0</v>
      </c>
      <c r="G62" s="7"/>
      <c r="H62" s="8"/>
    </row>
    <row r="63" spans="1:8" ht="13.5" thickBot="1">
      <c r="A63" s="50" t="str">
        <f>A46</f>
        <v>01.02.00</v>
      </c>
      <c r="B63" s="51" t="str">
        <f>B46</f>
        <v>DESCARGAS DOMICILIARIAS</v>
      </c>
      <c r="C63" s="52"/>
      <c r="D63" s="53"/>
      <c r="E63" s="54"/>
      <c r="F63" s="55">
        <f>F46</f>
        <v>0</v>
      </c>
      <c r="G63" s="7"/>
      <c r="H63" s="8"/>
    </row>
    <row r="64" spans="1:8" ht="12.75">
      <c r="A64" s="44"/>
      <c r="B64" s="6" t="s">
        <v>17</v>
      </c>
      <c r="C64" s="33"/>
      <c r="D64" s="29"/>
      <c r="E64" s="28"/>
      <c r="F64" s="30">
        <f>SUM(F62:F63)</f>
        <v>0</v>
      </c>
      <c r="G64" s="7"/>
      <c r="H64" s="8"/>
    </row>
    <row r="65" spans="1:8" ht="12.75">
      <c r="A65" s="45"/>
      <c r="B65" s="9"/>
      <c r="C65" s="43"/>
      <c r="D65" s="27"/>
      <c r="E65" s="28"/>
      <c r="F65" s="28"/>
      <c r="G65" s="7"/>
      <c r="H65" s="8"/>
    </row>
    <row r="66" spans="1:13" ht="12.75" customHeight="1">
      <c r="A66" s="46"/>
      <c r="B66" s="37"/>
      <c r="C66" s="83" t="s">
        <v>16</v>
      </c>
      <c r="D66" s="83"/>
      <c r="E66" s="83"/>
      <c r="F66" s="38">
        <f>F64</f>
        <v>0</v>
      </c>
      <c r="G66" s="36"/>
      <c r="H66" s="10"/>
      <c r="L66" s="23"/>
      <c r="M66" s="22"/>
    </row>
    <row r="67" spans="1:8" ht="12.75">
      <c r="A67" s="46"/>
      <c r="B67" s="36"/>
      <c r="C67" s="46"/>
      <c r="D67" s="39"/>
      <c r="E67" s="40"/>
      <c r="F67" s="40"/>
      <c r="G67" s="36"/>
      <c r="H67" s="10"/>
    </row>
    <row r="68" spans="1:8" ht="12.75">
      <c r="A68" s="84" t="e">
        <f>IF(F66="","",Num_letra(F66))</f>
        <v>#NAME?</v>
      </c>
      <c r="B68" s="84"/>
      <c r="C68" s="84"/>
      <c r="D68" s="84"/>
      <c r="E68" s="84"/>
      <c r="F68" s="84"/>
      <c r="G68" s="84"/>
      <c r="H68" s="10"/>
    </row>
    <row r="69" spans="1:8" ht="12.75">
      <c r="A69" s="47"/>
      <c r="B69" s="10"/>
      <c r="C69" s="47"/>
      <c r="D69" s="10"/>
      <c r="E69" s="10"/>
      <c r="F69" s="10"/>
      <c r="G69" s="10"/>
      <c r="H69" s="10"/>
    </row>
    <row r="70" spans="1:8" ht="12.75">
      <c r="A70" s="47"/>
      <c r="B70" s="10"/>
      <c r="C70" s="47"/>
      <c r="D70" s="10"/>
      <c r="E70" s="10"/>
      <c r="F70" s="11"/>
      <c r="G70" s="10"/>
      <c r="H70" s="10"/>
    </row>
    <row r="71" spans="1:8" ht="12.75">
      <c r="A71" s="47"/>
      <c r="B71" s="10"/>
      <c r="C71" s="47"/>
      <c r="D71" s="10"/>
      <c r="E71" s="10"/>
      <c r="F71" s="10"/>
      <c r="G71" s="10"/>
      <c r="H71" s="10"/>
    </row>
    <row r="72" spans="1:8" ht="12.75">
      <c r="A72" s="47"/>
      <c r="B72" s="10"/>
      <c r="C72" s="47"/>
      <c r="D72" s="10"/>
      <c r="E72" s="10"/>
      <c r="F72" s="12"/>
      <c r="G72" s="10"/>
      <c r="H72" s="10"/>
    </row>
    <row r="73" spans="1:8" ht="12.75">
      <c r="A73" s="47"/>
      <c r="B73" s="10"/>
      <c r="C73" s="47"/>
      <c r="D73" s="10"/>
      <c r="E73" s="10"/>
      <c r="F73" s="10"/>
      <c r="G73" s="10"/>
      <c r="H73" s="10"/>
    </row>
    <row r="74" spans="1:8" ht="12.75">
      <c r="A74" s="47"/>
      <c r="B74" s="10"/>
      <c r="C74" s="47"/>
      <c r="D74" s="10"/>
      <c r="E74" s="10"/>
      <c r="F74" s="13"/>
      <c r="G74" s="10"/>
      <c r="H74" s="10"/>
    </row>
    <row r="75" spans="1:8" ht="12.75">
      <c r="A75" s="48"/>
      <c r="B75" s="14"/>
      <c r="C75" s="48"/>
      <c r="D75" s="14"/>
      <c r="E75" s="14"/>
      <c r="F75" s="14"/>
      <c r="G75" s="14"/>
      <c r="H75" s="14"/>
    </row>
    <row r="76" spans="1:8" ht="12.75">
      <c r="A76" s="48"/>
      <c r="B76" s="14"/>
      <c r="C76" s="48"/>
      <c r="D76" s="14"/>
      <c r="E76" s="14"/>
      <c r="F76" s="14"/>
      <c r="G76" s="14"/>
      <c r="H76" s="14"/>
    </row>
    <row r="77" spans="1:8" ht="12.75">
      <c r="A77" s="48"/>
      <c r="B77" s="14"/>
      <c r="C77" s="48"/>
      <c r="D77" s="14"/>
      <c r="E77" s="14"/>
      <c r="F77" s="14"/>
      <c r="G77" s="14"/>
      <c r="H77" s="14"/>
    </row>
    <row r="78" spans="1:8" ht="12.75">
      <c r="A78" s="48"/>
      <c r="B78" s="14"/>
      <c r="C78" s="48"/>
      <c r="D78" s="14"/>
      <c r="E78" s="14"/>
      <c r="F78" s="14"/>
      <c r="G78" s="14"/>
      <c r="H78" s="14"/>
    </row>
    <row r="79" spans="1:8" ht="12.75">
      <c r="A79" s="48"/>
      <c r="B79" s="14"/>
      <c r="C79" s="48"/>
      <c r="D79" s="14"/>
      <c r="E79" s="14"/>
      <c r="F79" s="14"/>
      <c r="G79" s="14"/>
      <c r="H79" s="14"/>
    </row>
    <row r="80" spans="1:8" ht="12.75">
      <c r="A80" s="48"/>
      <c r="B80" s="14"/>
      <c r="C80" s="48"/>
      <c r="D80" s="14"/>
      <c r="E80" s="14"/>
      <c r="F80" s="14"/>
      <c r="G80" s="14"/>
      <c r="H80" s="14"/>
    </row>
    <row r="81" spans="1:8" ht="12.75">
      <c r="A81" s="48"/>
      <c r="B81" s="14"/>
      <c r="C81" s="48"/>
      <c r="D81" s="14"/>
      <c r="E81" s="14"/>
      <c r="F81" s="14"/>
      <c r="G81" s="14"/>
      <c r="H81" s="14"/>
    </row>
    <row r="82" spans="1:8" ht="12.75">
      <c r="A82" s="48"/>
      <c r="B82" s="14"/>
      <c r="C82" s="48"/>
      <c r="D82" s="14"/>
      <c r="E82" s="14"/>
      <c r="F82" s="14"/>
      <c r="G82" s="14"/>
      <c r="H82" s="14"/>
    </row>
    <row r="83" spans="1:8" ht="12.75">
      <c r="A83" s="48"/>
      <c r="B83" s="14"/>
      <c r="C83" s="48"/>
      <c r="D83" s="14"/>
      <c r="E83" s="14"/>
      <c r="F83" s="14"/>
      <c r="G83" s="14"/>
      <c r="H83" s="14"/>
    </row>
  </sheetData>
  <sheetProtection/>
  <mergeCells count="23">
    <mergeCell ref="E7:E8"/>
    <mergeCell ref="A6:C6"/>
    <mergeCell ref="F9:G10"/>
    <mergeCell ref="E9:E10"/>
    <mergeCell ref="D7:D8"/>
    <mergeCell ref="F6:G6"/>
    <mergeCell ref="F7:G8"/>
    <mergeCell ref="F14:F15"/>
    <mergeCell ref="A12:C12"/>
    <mergeCell ref="B14:B15"/>
    <mergeCell ref="A14:A15"/>
    <mergeCell ref="F11:G12"/>
    <mergeCell ref="E11:E12"/>
    <mergeCell ref="C66:E66"/>
    <mergeCell ref="A68:G68"/>
    <mergeCell ref="A60:G60"/>
    <mergeCell ref="A1:G1"/>
    <mergeCell ref="A2:G2"/>
    <mergeCell ref="A3:G3"/>
    <mergeCell ref="A4:G4"/>
    <mergeCell ref="A7:C10"/>
    <mergeCell ref="A5:G5"/>
    <mergeCell ref="D14:D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5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2008-08-28T19:54:08Z</cp:lastPrinted>
  <dcterms:created xsi:type="dcterms:W3CDTF">1998-03-11T15:46:07Z</dcterms:created>
  <dcterms:modified xsi:type="dcterms:W3CDTF">2010-06-30T18:01:34Z</dcterms:modified>
  <cp:category/>
  <cp:version/>
  <cp:contentType/>
  <cp:contentStatus/>
</cp:coreProperties>
</file>