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MODIFICAD" sheetId="1" r:id="rId1"/>
  </sheets>
  <definedNames>
    <definedName name="_Order1" hidden="1">255</definedName>
    <definedName name="_Order2" hidden="1">255</definedName>
    <definedName name="_xlnm.Print_Area" localSheetId="0">'CATÁLOGO DE CONCEPTOS MODIFICAD'!$A$1:$G$123</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 MODIFICAD'!$1:$16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<sst xmlns="http://schemas.openxmlformats.org/spreadsheetml/2006/main" count="307" uniqueCount="181">
  <si>
    <t>SUMINISTRO E INSTALACION DE CONTRAMARCO DE 4" X 140cm, SENCILLO, INCLUYE: CARGA, FLETE AL LUGAR DE LA OBRA, DESCARGA, MANIOBRAS Y ACARREOS LOCALES, SU COLOCACION, LA HERRAMIENTA Y LA MANO DE OBRA NECESARIA PARA SU COMPLETA EJECUCION.</t>
  </si>
  <si>
    <t xml:space="preserve">SUMINISTRO E INSTALACION DE MARCO CON TAPA DE Fo. Fo., DE 50 X 50 cm Y 110 kg DE PESO, INCLUYE: CARGA, FLETE AL LUGAR DE LA OBRA, DESCARGA, MANIOBRAS Y ACARREOS LOCALES, SU COLOCACION, LA HERRAMIENTA Y LA MANO DE OBRA NECESARIA PARA SU COMPLETA EJECUCION. </t>
  </si>
  <si>
    <t xml:space="preserve">   SUMINISTRO DE EMPAQUE DE NEOPRENO DE 6"  DE DIAMETRO, INCLUYE: CARGA, FLETE AL LUGAR DE LA OBRA, DESCARGA, MANIOBRAS LOCALES Y LA MANO DE OBRA NECESARIA. </t>
  </si>
  <si>
    <t xml:space="preserve">SUMINISTRO DE EMPAQUE DE NEOPRENO DE 10"  DE DIAMETRO, INCLUYE: CARGA, FLETE AL LUGAR DE LA OBRA, DESCARGA, MANIOBRAS LOCALES Y LA MANO DE OBRA NECESARIA. </t>
  </si>
  <si>
    <t xml:space="preserve">SUMINISTRO DE TORNILLO 5/8 X 2 1/2", INCLUYE: CARGA, FLETE AL LUGAR DE LA OBRA, DESCARGA, MANIOBRAS LOCALES, LA HERRAMIENTA Y LA MANO DE OBRA NECESARIA PARA SU COMPLETA EJECUCION. </t>
  </si>
  <si>
    <t>SUMINISTRO DE TORNILLO 3/4 X 3 1/2", INCLUYE: CARGA, FLETE AL LUGAR DE LA OBRA, DESCARGA, MANIOBRAS LOCALES, LA HERRAMIENTA Y LA MANO DE OBRA NECESARIA PARA SU COMPLETA EJECUCION.</t>
  </si>
  <si>
    <t>SUMINISTRO DE TORNILLO 7/8 X 4", INCLUYE: CARGA, FLETE AL LUGAR DE LA OBRA, DESCARGA, MANIOBRAS LOCALES, LA HERRAMIENTA Y LA MANO DE OBRA NECESARIA PARA SU COMPLETA EJECUCION.</t>
  </si>
  <si>
    <t xml:space="preserve">RETIRO DE MATERIAL SOBRANTE PRODUCTO DE EXCAVACIÓN FUERA DE LA OBRA A TIRADERO QUE EL CONTRATISTA CONSIGA, INCLUYE: CARGA, DESCARGA Y TODAS LAS MANIOBRAS NECESARIAS, MEDIDO EN SECCIÓN. </t>
  </si>
  <si>
    <t xml:space="preserve">TRAZO Y CORTE CON CORTADORA DE DISCO EN PAVIMENTO ASFALTICO, INCLUYE: LOS MATERIALES, EL EQUIPO, LA MANO DE OBRA Y LA HERRAMIENTA NECESARIA PARA SU COMPLETA EJECUCION. </t>
  </si>
  <si>
    <t>TRAZO Y CORTE CON CORTADORA DE DISCO EN PAVIMENTOS Y/O BANQUETAS DE CONCRETO, INCLUYE: LOS MATERIALES, EL EQUIPO, LA MANO DE OBRA Y LA HERRAMIENTA NECESARIA PARA SU COMPLETA EJECUCION.</t>
  </si>
  <si>
    <t xml:space="preserve">RUPTURA Y DEMOLICION DE PAVIMENTO ASFALTICO, INCLUYE: CARGA Y RETIRO DEL MATERIAL PRODUCTO DE LA DEMOLICION, EL EQUIPO, LA MANO DE OBRA Y LA HERRAMIENTA NECESARIA PARA SU COMPLETA EJECUCION. </t>
  </si>
  <si>
    <t xml:space="preserve">EXCAVACION POR CUALQUIER MEDIO EN ZANJAS, EN MATERIAL "II", EN SECO, EN ZONA A CONFORME A PROFUNDIDAD Y SECCIONES DE PROYECTO, INCLUYE: AFLOJE, EXTRACCION DEL MATERIAL, LIMPIEZA, AFINE DE PLANTILLA, AFINE DE TALUDES, CONSERVACION DE LA ZANJA Y TODO LO NECESARIO PARA SU COMPLETA EJECUCION. </t>
  </si>
  <si>
    <t xml:space="preserve">SUMINISTRO E INSTALACION QUE GARANTICE LA HERMETICIDAD DE TUBERIA DE POLIETILENO ALTA DENSIDAD 2 1/2". RD-13.5 BAJO LA NORMA NOM-013-CONAGUA-2000, INCLUYE: INSTALACION POR PERSONAL CALIFICADO POR EL FABRICANTE DE LA TUBERIA, VERIFICACION CON TERMOMETRO LASER DE LA TEMPERATURA DE TODAS LAS RESISTENCIAS DEL EQUIPO EN EL PERIMETRO DE LA TUBERIA DURANTE CADA UNO DE LOS PROCESOS DE JUNTEO POR TERMOFUSION, EQUIPO, FLETES, MANIOBRAS Y ACARREOS LOCALES ASI COMO LA PRUEBA HIDROSTATICA DE LA TUBERIA. </t>
  </si>
  <si>
    <t>SUMINISTRO E INSTALACION QUE GARANTICE LA HERMETICIDAD DE TUBERIA DE POLIETILENO ALTA DENSIDAD 6". RD-13.5 BAJO LA NORMA NOM-013-CONAGUA-2000, INCLUYE: INSTALACION POR PERSONAL CALIFICADO POR EL FABRICANTE DE LA TUBERIA, VERIFICACION CON TERMOMETRO LASER DE LA TEMPERATURA DE TODAS LAS RESISTENCIAS DEL EQUIPO EN EL PERIMETRO DE LA TUBERIA DURANTE CADA UNO DE LOS PROCESOS DE JUNTEO POR TERMOFUSION, EQUIPO, FLETES, MANIOBRAS Y ACARREOS LOCALES ASI COMO LA PRUEBA HIDROSTATICA DE LA TUBERIA</t>
  </si>
  <si>
    <t xml:space="preserve">SUMINISTRO E INSTALACION QUE GARANTICE LA HERMETICIDAD DE TUBERIA DE POLIETILENO ALTA DENSIDAD 8". RD-13.5 BAJO LA NORMA NOM-013-CONAGUA-2000, POR EL METODO ESTATICO, SUSTITUYENDO TUBERIA DE ASBESTO CEMENTO DE 8" EXISTENTE INCLUYE: INSTALACION POR PERSONAL CALIFICADO POR EL FABRICANTE DE LA TUBERIA, VERIFICACION CON TERMOMETRO LASER DE LA TEMPERATURA DE TODAS LAS RESISTENCIAS DEL EQUIPO EN EL PERIMETRO DE LA TUBERIA DURANTE CADA UNO DE LOS PROCESOS DE JUNTEO POR TERMOFUSION, DESINFECCION DE LA TUBERIA CON CLORO, DEMOLICION DE TUBO EXISTENTE Y COLOCACION DEL NUEVO,  EQUIPO, FLETES, MANIOBRAS Y ACARREOS LOCALES ASI COMO LA PRUEBA HIDROSTATICA DE LA TUBERIA. </t>
  </si>
  <si>
    <t>SUMINISTRO E INSTALACION DE BRIDA DE POLIETILENO ALTA DENSIDAD Y CONTRABRIDA DE ACERO DE 2 1/2".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</si>
  <si>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 xml:space="preserve">SUMINISTRO E INSTALACION DE BRIDA DE POLIETILENO ALTA DENSIDAD Y CONTRABRIDA DE ACERO DE 6". INCLUYE: INSTALACION POR PERSONAL CALIFICADO POR EL FABRICANTE DE LA TUBERIA, VERIFICACION CON TERMOMETRO LASER DE LA TEMPERATURA DE TODAS LAS RESISTENCIAS DEL EQUIPO. </t>
  </si>
  <si>
    <t>SUMINISTRO E INSTALACION DE BRIDA DE POLIETILENO ALTA DENSIDAD Y CONTRABRIDA DE ACERO DE 8".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</si>
  <si>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SUMINISTRO DE EMPAQUE DE NEOPRENO DE 8"  DE DIAMETRO, INCLUYE: CARGA, FLETE AL LUGAR DE LA OBRA, DESCARGA, MANIOBRAS LOCALES Y LA MANO DE OBRA NECESARIA.</t>
  </si>
  <si>
    <r>
      <t>SUMINISTRO DE TORNILLO 5/8 X 2 1/2", INCLUYE: CARGA, FLETE AL LUGAR DE LA OBRA, DESCARGA, MANIOBRAS LOCALES, LA HERRAMIENTA Y LA MANO DE OBRA NECESARIA PARA SU COMPLETA EJECUCION.</t>
    </r>
    <r>
      <rPr>
        <sz val="8"/>
        <color indexed="10"/>
        <rFont val="Arial"/>
        <family val="2"/>
      </rPr>
      <t xml:space="preserve"> </t>
    </r>
  </si>
  <si>
    <t>PLANTILLA EN ZANJAS CON MATERIAL DE BANCO, APISONADO AL 85 % PROCTOR, INCLUYE: SUMINISTRO, ACARREO Y SELECCIÓN DEL MATERIAL DE RELLENO, LA ADICIÓN DEL AGUA NECESARIA, MANO DE OBRA Y HERRAMIENTA.</t>
  </si>
  <si>
    <t xml:space="preserve">RELLENO CON MATERIAL PRODUCTO DE EXCAVACION COMPACTADO CON EQUIPO MECANICO LIGERO AL 85 % PROCTOR, EN CAPAS DE 20cm, INCLUYE: SUMINISTRO, ACARREO Y SELECCIÓN DEL MATERIAL DE RELLENO, LA ADICIÓN DEL AGUA NECESARIA, MANO DE OBRA Y HERRAMIENTA. </t>
  </si>
  <si>
    <t xml:space="preserve">REPOSICIÓN DE CARPETA ASFÁLTICA 7.5 CMS. DE ESPESOR. INCLUYE: SUMINISTRO DE MATERIALES, RIEGO ASFÁLTICO DE LIGA RM-1, TENDIDO Y PLANCHADO ASÍ COMO LOS FLETES AL LUGAR DE LA OBRA. </t>
  </si>
  <si>
    <t>REPOSICION DE PAVIMENTO DE CONCRETO HIDRAULICO F'C=150 KG/CM², F.N., ESPESOR DE 10 CM., INCLUYE: BOMBEO, COLADO, VIBRADO Y CURADO Y TODO LO NECESARIO PARA LA EJECUCION DE LOS TRABAJOS.</t>
  </si>
  <si>
    <t>ELABORACION Y/O FORJADO DE BANQUETAS Y ANDADORES EN CAMELLON CON CONCRETO F'C=150  KG/CM2 PREMEZCLADO  , CON TAMAÑO MAXIMO DEL AGREGADO DE 3/4" Y DE 10 CM. DE ESPESOR  INCLUYE. CIMBRA, COLADO Y DESCIMBRA..</t>
  </si>
  <si>
    <t>HDPE TUB RD13 10N</t>
  </si>
  <si>
    <t>SUMINISTRO E INSTALACION DE BRIDA DE POLIETILENO ALTA DENSIDAD Y CONTRABRIDA DE ACERO DE 4".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</si>
  <si>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 xml:space="preserve">SUMINISTRO E INSTALACION DE TEE DE Fo. Fo. DE 4" x 2" DE DIAMETRO, INCLUYE: CARGA, FLETE AL LUGAR DE LA OBRA, DESCARGA, MANIOBRAS LOCALES, COLOCACION DE TORNILLOS Y EMPAQUES, PRUEBA HIDROSTÁTICA JUNTO CON LA TUBERÍA, EL EQUIPO, LA HERRAMIENTA Y LA MANO DE OBRA NECESARIA PARA SU COMPLETA EJECUCION. </t>
  </si>
  <si>
    <t>SUMINISTRO E INSTALACION DE TEE DE Fo. Fo. DE 4" x 2 1/2" DE DIAMETRO, INCLUYE: CARGA, FLETE AL LUGAR DE LA OBRA, DESCARGA, MANIOBRAS LOCALES, COLOCACION DE TORNILLOS Y EMPAQUES, PRUEBA HIDROSTÁTICA JUNTO CON LA TUBERÍA, EL EQUIPO, LA HERRAMIENTA Y LA MANO DE OBRA NECESARIA PARA SU COMPLETA EJECUCION.</t>
  </si>
  <si>
    <t>SUMINISTRO E INSTALACION DE TEE DE Fo. Fo. DE 4" x 4" DE DIAMETRO, INCLUYE: CARGA, FLETE AL LUGAR DE LA OBRA, DESCARGA, MANIOBRAS LOCALES, COLOCACION DE TORNILLOS Y EMPAQUES, PRUEBA HIDROSTÁTICA JUNTO CON LA TUBERÍA, EL EQUIPO, LA HERRAMIENTA Y LA MANO DE OBRA NECESARIA PARA SU COMPLETA EJECUCION.</t>
  </si>
  <si>
    <t xml:space="preserve">SUMINISTRO E INSTALACION DE TEE DE Fo. Fo. DE 6" x 2 1/2" DE DIAMETRO, INCLUYE: CARGA, FLETE AL LUGAR DE LA OBRA, DESCARGA, MANIOBRAS LOCALES, COLOCACION DE TORNILLOS Y EMPAQUES, PRUEBA HIDROSTÁTICA JUNTO CON LA TUBERÍA, EL EQUIPO, LA HERRAMIENTA Y LA MANO DE OBRA NECESARIA PARA SU COMPLETA EJECUCION. </t>
  </si>
  <si>
    <t>SUMINISTRO E INSTALACION DE TEE DE Fo. Fo. DE 6" x 3" DE DIAMETRO, INCLUYE: CARGA, FLETE AL LUGAR DE LA OBRA, DESCARGA, MANIOBRAS LOCALES, COLOCACION DE TORNILLOS Y EMPAQUES, PRUEBA HIDROSTÁTICA JUNTO CON LA TUBERÍA, EL EQUIPO, LA HERRAMIENTA Y LA MANO DE OBRA NECESARIA PARA SU COMPLETA EJECUCION.</t>
  </si>
  <si>
    <t xml:space="preserve">SUMINISTRO E INSTALACION DE TEE DE Fo. Fo. DE 10" x 10" DE DIAMETRO, INCLUYE: CARGA, FLETE AL LUGAR DE LA OBRA, DESCARGA, MANIOBRAS LOCALES, COLOCACION DE TORNILLOS Y EMPAQUES, PRUEBA HIDROSTÁTICA JUNTO CON LA TUBERÍA, EL EQUIPO, LA HERRAMIENTA Y LA MANO DE OBRA NECESARIA PARA SU COMPLETA EJECUCION. </t>
  </si>
  <si>
    <t xml:space="preserve">SUMINISTRO E INSTALACION DE TEE DE Fo. Fo. DE 10" x 3" DE DIAMETRO, INCLUYE: CARGA, FLETE AL LUGAR DE LA OBRA, DESCARGA, MANIOBRAS LOCALES, COLOCACION DE TORNILLOS Y EMPAQUES, PRUEBA HIDROSTÁTICA JUNTO CON LA TUBERÍA, EL EQUIPO, LA HERRAMIENTA Y LA MANO DE OBRA NECESARIA PARA SU COMPLETA EJECUCION. </t>
  </si>
  <si>
    <t xml:space="preserve">SUMINISTRO E INSTALACION DE TEE DE Fo. Fo. DE 6" x 3" DE DIAMETRO, INCLUYE: CARGA, FLETE AL LUGAR DE LA OBRA, DESCARGA, MANIOBRAS LOCALES, COLOCACION DE TORNILLOS Y EMPAQUES, PRUEBA HIDROSTÁTICA JUNTO CON LA TUBERÍA, EL EQUIPO, LA HERRAMIENTA Y LA MANO DE OBRA NECESARIA PARA SU COMPLETA EJECUCION. </t>
  </si>
  <si>
    <t>SUMINISTRO E INSTALACION DE TEE DE Fo. Fo. DE 8" x 6" DE DIAMETRO, INCLUYE: CARGA, FLETE AL LUGAR DE LA OBRA, DESCARGA, MANIOBRAS LOCALES, COLOCACION DE TORNILLOS Y EMPAQUES, PRUEBA HIDROSTÁTICA JUNTO CON LA TUBERÍA, EL EQUIPO, LA HERRAMIENTA Y LA MANO DE OBRA NECESARIA PARA SU COMPLETA EJECUCION.</t>
  </si>
  <si>
    <t xml:space="preserve">SUMINISTRO E INSTALACION DE CRUZ DE Fo. Fo. DE 3" x 2" DE DIAMETRO, INCLUYE: CARGA, FLETE AL LUGAR DE LA OBRA, DESCARGA, MANIOBRAS LOCALES, COLOCACION DE TORNILLOS Y EMPAQUES, PRUEBA HIDROSTÁTICA JUNTO CON LA TUBERÍA, EL EQUIPO, LA HERRAMIENTA Y LA MANO DE OBRA NECESARIA PARA SU COMPLETA EJECUCION. </t>
  </si>
  <si>
    <t>SUMINISTRO E INSTALACION DE CRUZ DE Fo. Fo. DE 4" x 3" DE DIAMETRO, INCLUYE: CARGA, FLETE AL LUGAR DE LA OBRA, DESCARGA, MANIOBRAS LOCALES, COLOCACION DE TORNILLOS Y EMPAQUES, PRUEBA HIDROSTÁTICA JUNTO CON LA TUBERÍA, EL EQUIPO, LA HERRAMIENTA Y LA MANO DE OBRA NECESARIA PARA SU COMPLETA EJECUCION.</t>
  </si>
  <si>
    <t xml:space="preserve">SUMINISTRO E INSTALACION DE CRUZ DE Fo. Fo. DE 4" x 4" DE DIAMETRO, INCLUYE: CARGA, FLETE AL LUGAR DE LA OBRA, DESCARGA, MANIOBRAS LOCALES, COLOCACION DE TORNILLOS Y EMPAQUES, PRUEBA HIDROSTÁTICA JUNTO CON LA TUBERÍA, EL EQUIPO, LA HERRAMIENTA Y LA MANO DE OBRA NECESARIA PARA SU COMPLETA EJECUCION. </t>
  </si>
  <si>
    <t xml:space="preserve">SUMINISTRO E INSTALACION DE CRUZ DE Fo. Fo. DE 6" x 3" DE DIAMETRO, INCLUYE: CARGA, FLETE AL LUGAR DE LA OBRA, DESCARGA, MANIOBRAS LOCALES, COLOCACION DE TORNILLOS Y EMPAQUES, PRUEBA HIDROSTÁTICA JUNTO CON LA TUBERÍA, EL EQUIPO, LA HERRAMIENTA Y LA MANO DE OBRA NECESARIA PARA SU COMPLETA EJECUCION. </t>
  </si>
  <si>
    <r>
      <t>SUMINISTRO E INSTALACION DE CRUZ DE Fo. Fo. DE 10" x 3" DE DIAMETRO, INCLUYE: CARGA, FLETE AL LUGAR DE LA OBRA, DESCARGA, MANIOBRAS LOCALES, COLOCACION DE TORNILLOS Y EMPAQUES, PRUEBA HIDROSTÁTICA JUNTO CON LA TUBERÍA, EL EQUIPO, LA HERRAMIENTA Y LA MANO DE OBRA NECESARIA PARA SU COMPLETA EJECUCION.</t>
    </r>
    <r>
      <rPr>
        <sz val="8"/>
        <color indexed="10"/>
        <rFont val="Arial"/>
        <family val="2"/>
      </rPr>
      <t xml:space="preserve"> </t>
    </r>
  </si>
  <si>
    <t>SUMINISTRO E INSTALACION DE CRUZ DE Fo. Fo. DE 8" x 3" DE DIAMETRO, INCLUYE: CARGA, FLETE AL LUGAR DE LA OBRA, DESCARGA, MANIOBRAS LOCALES, COLOCACION DE TORNILLOS Y EMPAQUES, PRUEBA HIDROSTÁTICA JUNTO CON LA TUBERÍA, EL EQUIPO, LA HERRAMIENTA Y LA MANO DE OBRA NECESARIA PARA SU COMPLETA EJECUCION.</t>
  </si>
  <si>
    <t xml:space="preserve">SUMINISTRO E INSTALACION DE REDUCCION DE POLIETILENO ALTA DENSIDAD DE 6" X 4". INCLUYE: INSTALACION POR PERSONAL CALIFICADO POR EL FABRICANTE DE LA TUBERIA, VERIFICACION CON TERMOMETRO LASER DE LA TEMPERATURA DE TODAS LAS RESISTENCIAS DEL EQUIPO EN EL PERIMETRO DE LA TUBERIA DURANTE EL PROCESO DE JUNTEO POR TERMOFUSION, EL EQUIPO, FLETES, MANIOBRAS Y ACARREOS LOCALES ASI COMO LA PRUEBA HIDROSTATICA JUNTO CON  LA TUBERIA. </t>
  </si>
  <si>
    <t xml:space="preserve">SUMINISTRO E INSTALACION DE REDUCCION DE Fo. Fo. DE 10" x 8" DE DIAMETRO, INCLUYE: CARGA, FLETE AL LUGAR DE LA OBRA, DESCARGA, MANIOBRAS LOCALES, COLOCACION DE TORNILLOS Y EMPAQUES, PRUEBA HIDROSTÁTICA JUNTO CON LA TUBERÍA, EL EQUIPO, LA HERRAMIENTA Y LA MANO DE OBRA NECESARIA PARA SU COMPLETA EJECUCION. </t>
  </si>
  <si>
    <t xml:space="preserve">SUMINISTRO E INSTALACION DE REDUCCION DE Fo. Fo. DE 10" x 4" DE DIAMETRO, INCLUYE: CARGA, FLETE AL LUGAR DE LA OBRA, DESCARGA, MANIOBRAS LOCALES, COLOCACION DE TORNILLOS Y EMPAQUES, PRUEBA HIDROSTÁTICA JUNTO CON LA TUBERÍA, EL EQUIPO, LA HERRAMIENTA Y LA MANO DE OBRA NECESARIA PARA SU COMPLETA EJECUCION. </t>
  </si>
  <si>
    <t>SUMINISTRO E INSTALACION DE EXTREMIDAD CAMPANA DE PVC HIDRAULICO, SISTEMA INGLES, 4" DE DIAMETRO, INCLUYE: ANILLOS ANGER, CARGA, FLETE AL LUGAR DE LA OBRA, DESCARGA, MANIOBRAS Y ACARREOS LOCALES, BAJADO A LA ZANJA, LIMPIEZA, LUBRICACION, SU INSTALACION, PRUEBA HIDROSTATICA JUNTO CON LA TUBERIA, EL EQUIPO, LA HERRAMIENTA Y LA MANO DE OBRA NECESARIA PARA SU COMPLETA EJECUCION.</t>
  </si>
  <si>
    <t>SUMINISTRO DE EMPAQUE DE NEOPRENO DE 4"  DE DIAMETRO, INCLUYE: CARGA, FLETE AL LUGAR DE LA OBRA, DESCARGA, MANIOBRAS LOCALES Y LA MANO DE OBRA NECESARIA.</t>
  </si>
  <si>
    <t>SUMINISTRO DE EMPAQUE DE NEOPRENO DE 10"  DE DIAMETRO, INCLUYE: CARGA, FLETE AL LUGAR DE LA OBRA, DESCARGA, MANIOBRAS LOCALES Y LA MANO DE OBRA NECESARIA</t>
  </si>
  <si>
    <t>SUMINISTRO DE TORNILLO 5/8 X 3", INCLUYE: CARGA, FLETE AL LUGAR DE LA OBRA, DESCARGA, MANIOBRAS LOCALES, LA HERRAMIENTA Y LA MANO DE OBRA NECESARIA PARA SU COMPLETA EJECUCION</t>
  </si>
  <si>
    <t>RETIRO MAT PDE</t>
  </si>
  <si>
    <t>EXCA C/MED Z II S ZA</t>
  </si>
  <si>
    <t>HDPE TUB RD13 6N</t>
  </si>
  <si>
    <t>HDPE TUB RD13 2.5N</t>
  </si>
  <si>
    <t>HDPE TUB RD13 8N</t>
  </si>
  <si>
    <t xml:space="preserve">REPO PAV ASF 7.5 </t>
  </si>
  <si>
    <t>SUMINISTRO E INSTALACION QUE GARANTICE LA HERMETICIDAD DE TUBERIA DE POLIETILENO ALTA DENSIDAD 4". RD-13.5 BAJO LA NORMA NOM-013-CONAGUA-2000, POR EL METODO ESTATICO, SUSTITUYENDO TUBERIA DE ASBESTO CEMENTO DE 3" EXISTENTE INCLUYE: INSTALACION POR PERSONAL CALIFICADO POR EL FABRICANTE DE LA TUBERIA, VERIFICACION CON TERMOMETRO LASER DE LA TEMPERATURA DE TODAS LAS RESISTENCIAS DEL EQUIPO EN EL PERIMETRO DE LA TUBERIA DURANTE CADA UNO DE LOS PROCESOS DE JUNTEO POR TERMOFUSION, DESINFECCION DE LA TUBERIA CON CLORO, DEMOLICION DE TUBO EXISTENTE Y COLOCACION DEL NUEVO,  EQUIPO, FLETES, MANIOBRAS Y ACARREOS LOCALES ASI COMO LA PRUEBA HIDROSTATICA DE LA TUBERIA.</t>
  </si>
  <si>
    <t>HDPE TUB RD13 4</t>
  </si>
  <si>
    <t>SUMINISTRO E INSTALACION QUE GARANTICE LA HERMETICIDAD DE TUBERIA DE POLIETILENO ALTA DENSIDAD 6". RD-13.5 BAJO LA NORMA NOM-013-CONAGUA-2000. POR EL METODO ESTATICO, SUSTITUYENDO TUBERIA DE ASBESTO CEMENTO DE 4" EXISTENTE INCLUYE: INSTALACION POR PERSONAL CALIFICADO POR EL FABRICANTE DE LA TUBERIA, VERIFICACION CON TERMOMETRO LASER DE LA TEMPERATURA DE TODAS LAS RESISTENCIAS DEL EQUIPO EN EL PERIMETRO DE LA TUBERIA DURANTE CADA UNO DE LOS PROCESOS DE JUNTEO POR TERMOFUSION, DESINFECCION DE LA TUBERIA CON CLORO, DEMOLICION DE TUBO EXISTENTE Y COLOCACION DEL NUEVO,  EQUIPO, FLETES, MANIOBRAS Y ACARREOS LOCALES ASI COMO LA PRUEBA HIDROSTATICA DE LA TUBERIA.</t>
  </si>
  <si>
    <t>HDPE BRI/CON 10</t>
  </si>
  <si>
    <t>FOFO TEE 10X3</t>
  </si>
  <si>
    <t>FOFO CRU 10X3</t>
  </si>
  <si>
    <t>FOFO CRU 8X3</t>
  </si>
  <si>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</si>
  <si>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</si>
  <si>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</si>
  <si>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</si>
  <si>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</si>
  <si>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</si>
  <si>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</si>
  <si>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</si>
  <si>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</si>
  <si>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</si>
  <si>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</si>
  <si>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</si>
  <si>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</si>
  <si>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</si>
  <si>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</si>
  <si>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</si>
  <si>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</si>
  <si>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</si>
  <si>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</si>
  <si>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</si>
  <si>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</si>
  <si>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</si>
  <si>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SECTORIZACIÓN Y REHABILITACIÓN DE LA RED DE AGUA POTABLE 1era. ETAPA EN LA CABECERA MUNICIPAL DE SAN JULIÁN, JALISCO</t>
  </si>
  <si>
    <t>43111001-025-10</t>
  </si>
  <si>
    <t>SECTORIZACIÓN</t>
  </si>
  <si>
    <t>TRAZ C/APA ESTRUC</t>
  </si>
  <si>
    <t>LIMPIEZA, TRAZO Y NIVELACION DE TERRENO CON APARATO, TRAZANDO EJES, ESTABLECIENDO NIVELES Y REFERENCIAS NECESARIAS. INCLUYE: ESTACAS, MOJONERAS, BANCOS DE NIVEL, EQUIPO, HERRAMIENTA Y TODA LA MANO DE OBRA PARA SU COMPLETA EJECUCION.</t>
  </si>
  <si>
    <t>M2</t>
  </si>
  <si>
    <t>S/C</t>
  </si>
  <si>
    <t>SONDEO A CIELO ABIERTO CON PICO Y PALA, PARA LOCALIZAR TUBERÍAS DE AGUA  POTABLE,  EXISTENTES, INCLUYE: CORTE, DEMOLICIÓN Y REPOSICIÓN DE PAVIMENTO ASFÁLTICO Y/O EMPEDARADO, EXCAVACIÓN,  LOCALIZACIÓN DE TUBERÍA EXISTENTE, MATERIALES Y MANO DE OBRA.</t>
  </si>
  <si>
    <t>PZA</t>
  </si>
  <si>
    <t xml:space="preserve">SUMINISTRO E INSTALACIÓN DE SEÑALAMIENTO VIAL CON MALLA CUADRICULADA DE PVC COLOR NARANJA. INCLUYE:MATERIALES, MANO DE OBRA, HERRAMIENTA, FIJACIÓN EN PAVIMENTO ASFÁLTICO, HIDRÁULICO, BANDA RESTRICTIVA, POLINES DE 3.5" X 3.5" Y/O VARILLA  DE  5/8" MINIMO  @  2.50 M, CLAVOS, ALMACENAMIENTO DE LOS MATERIALES Y ACARREOS DENTRO DEL LUGAR DE LOS TRABAJOS. USO, CONSERVACIÓN Y RESGUARDO DEL SEÑALAMIENTO DURANTE EL DESARROLLO DE LA OBRA HASTA EL TERMINO DE LA MISMA  .(PROPIEDAD DEL CONTRATISTA) PARA ESTE SEÑALAMIENTO SE DEBERA  CONSIDERAR 4 USOS EN LA EJECUCION DE LA OBRA. </t>
  </si>
  <si>
    <t>ML</t>
  </si>
  <si>
    <t>CORT PAV ASF</t>
  </si>
  <si>
    <t>TRAZO Y CORTE CON CORTADORA DE DISCO EN PAVIMENTO ASFALTICO, INCLUYE: LOS MATERIALES, EL EQUIPO, LA MANO DE OBRA Y LA HERRAMIENTA NECESARIA PARA SU COMPLETA EJECUCION.</t>
  </si>
  <si>
    <t>ML.</t>
  </si>
  <si>
    <t>RUPT PAV ASF MQ</t>
  </si>
  <si>
    <t>RUPTURA Y DEMOLICION DE PAVIMENTO ASFALTICO, INCLUYE: CARGA Y RETIRO DEL MATERIAL PRODUCTO DE LA DEMOLICION, EL EQUIPO, LA MANO DE OBRA Y LA HERRAMIENTA NECESARIA PARA SU COMPLETA EJECUCION.</t>
  </si>
  <si>
    <t>M2.</t>
  </si>
  <si>
    <t xml:space="preserve">REPO PAV CON 7.5 </t>
  </si>
  <si>
    <t>REPOSICIÓN DE CARPETA ASFÁLTICA 7.5 CMS. DE ESPESOR. INCLUYE: SUMINISTRO DE MATERIALES, RIEGO ASFÁLTICO DE LIGA RM-1, TENDIDO Y PLANCHADO ASÍ COMO LOS FLETES AL LUGAR DE LA OBRA.</t>
  </si>
  <si>
    <t>M3</t>
  </si>
  <si>
    <t>CAJA VAL 2</t>
  </si>
  <si>
    <t>CAJA VAL 3</t>
  </si>
  <si>
    <t>CONSTRUCCION DE CAJA PARA OPERACION DE VALVULAS " TIPO 3 " DE 1.40 X 1.20 m (MEDIDAS INTERIORES), INCLUYE: LA SOBRE EXCAVACION NECESARIA, PLANTILLA DE PEDACERIA DE TABIQUE, FIRME DE CONCRETO SIMPLE F'c=150 kg/cm2 DE 10cm DE ESPESOR, MUROS DE TABIQUE ROJO RECOCIDO ASENTADO CON MORTERO CEMENTO-CAL-ARENA EN PROPORCION 1:3:8, APLANADO PULIDO CON MORTERO CEMENTO-ARENA 1:4, DALA PERIMETRAL Y CASTILLOS, LOSA DE CONCRETO F'c=200 kg/cm2 ARMADA CON VARILLAS No. 3 @ 10cm EN AMBOS SENTIDOS, INCLUYE: CIMBRADO Y DESCIMBRADO, FABRICACIÓN DE LOS CONCRETOS Y DE LOS MORTEROS, SUMINISTRO DE LOS MATERIALES, EL EQUIPO, LA HERRAMIENTA Y LA MANO DE OBRA NECESARIA. NO INCLUYE: LOS CONTRAMARCOS  NI LOS JUEGOS DE MARCO Y TAPA DE Fo. Fo.</t>
  </si>
  <si>
    <t>FOFO CON S 4X140</t>
  </si>
  <si>
    <t>FOFO MAR Y TAP 110</t>
  </si>
  <si>
    <t>CORTE HIDRAULICO EN RED Y/O CRUCEROS DE RED DE DISTRIBUCION DE AGUA POTABLE DE 63 MM (2,5") DE DIAMETRO. INCLUYE: TRABAJOS DE CORTE DE TUBERIA EXISTENTE, BOMBA DE ACHIQUE PARA AGUA, RETIRO DEL MATERIAL SOBRANTE DEL CORTE, ALINEACION DE  LAS PIEZAS, MAQUINARIA Y  TODO LO NECESARIO PARA SU CORRECTA EJECUCION.</t>
  </si>
  <si>
    <t>CORTE</t>
  </si>
  <si>
    <t>CORTE HIDRAULICO EN RED Y/O CRUCEROS DE RED DE DISTRIBUCION DE AGUA POTABLE DE 150 MM (6,") DE DIAMETRO. INCLUYE: TRABAJOS DE CORTE DE TUBERIA EXISTENTE, BOMBA DE ACHIQUE PARA AGUA, RETIRO DEL MATERIAL SOBRANTE DEL CORTE, ALINEACION DE  LAS PIEZAS, MAQUINARIA Y  TODO LO NECESARIO PARA SU CORRECTA EJECUCION.</t>
  </si>
  <si>
    <t>CORTE HIDRAULICO EN RED Y/O CRUCEROS DE RED DE DISTRIBUCION DE AGUA POTABLE DE 250 MM (10") DE DIAMETRO. INCLUYE: TRABAJOS DE CORTE DE TUBERIA EXISTENTE, BOMBA DE ACHIQUE PARA AGUA, RETIRO DEL MATERIAL SOBRANTE DEL CORTE, ALINEACION DE  LAS PIEZAS, MAQUINARIA Y  TODO LO NECESARIO PARA SU CORRECTA EJECUCION.</t>
  </si>
  <si>
    <t>HDPE BRI/CON 2.5</t>
  </si>
  <si>
    <t>SUMINISTRO E INSTALACION DE BRIDA DE POLIETILENO ALTA DENSIDAD Y CONTRABRIDA DE ACERO DE 2 1/2".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</si>
  <si>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JGO</t>
  </si>
  <si>
    <t>HDPE BRI/CON 6</t>
  </si>
  <si>
    <t>SUMINISTRO E INSTALACION DE BRIDA DE POLIETILENO ALTA DENSIDAD Y CONTRABRIDA DE ACERO DE 6". INCLUYE: INSTALACION POR PERSONAL CALIFICADO POR EL FABRICANTE DE LA TUBERIA, VERIFICACION CON TERMOMETRO LASER DE LA TEMPERATURA DE TODAS LAS RESISTENCIAS DEL EQUIPO.</t>
  </si>
  <si>
    <t>SUMINISTRO E INSTALACION DE BRIDA DE POLIETILENO ALTA DENSIDAD Y CONTRABRIDA DE ACERO DE 10".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</si>
  <si>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NEOP EMP 2.5</t>
  </si>
  <si>
    <t>SUMINISTRO DE EMPAQUE DE NEOPRENO DE 2 1/2"  DE DIAMETRO, INCLUYE: CARGA, FLETE AL LUGAR DE LA OBRA, DESCARGA, MANIOBRAS LOCALES Y LA MANO DE OBRA NECESARIA.</t>
  </si>
  <si>
    <t>NEOP EMP 6</t>
  </si>
  <si>
    <t xml:space="preserve">   SUMINISTRO DE EMPAQUE DE NEOPRENO DE 6"  DE DIAMETRO, INCLUYE: CARGA, FLETE AL LUGAR DE LA OBRA, DESCARGA, MANIOBRAS LOCALES Y LA MANO DE OBRA NECESARIA.</t>
  </si>
  <si>
    <t>NEOP EMP 10</t>
  </si>
  <si>
    <t>ACER TOR 5/8-2 1/2</t>
  </si>
  <si>
    <t>ACER TOR 3/4-3 1/2</t>
  </si>
  <si>
    <t>ACER TOR 7/8-4</t>
  </si>
  <si>
    <t>M3.</t>
  </si>
  <si>
    <t>TRAZ C/APA TUBERIA</t>
  </si>
  <si>
    <t>LIMPIEZA, TRAZO Y NIVELACIÓN PARA INSTALACIÓN DE TUBERÍAS. INCLUYE: ESTACADO, REFERENCIAS, CALHIDRA, HILAZA Y MANO DE OBRA, EL EQUIPO TOPOGRAFICO, LA MANO DE OBRA Y LA HERRAMIENTA NECESARIA PARA SU COMPLETA EJECUCION.</t>
  </si>
  <si>
    <t>CORT PAV CON</t>
  </si>
  <si>
    <t>*RUPT BAN CON 8 MO</t>
  </si>
  <si>
    <t>RUPTURA DE CONCRETO EN BANQUETA, A MANO DE 8CMS. DE ESPESOR, INCLUYE: APILE MANUAL A UN COSTADO DE LA CEPA EN DONDE NO INTERFIERA LAS ACTIVIDADES, LA MANO DE OBRA Y LA HERRAMIENTA NECESARIA PARA SU COMPLETA EJECUCION.</t>
  </si>
  <si>
    <t>HDPE BRI/CON 8</t>
  </si>
  <si>
    <t>NEOP EMP 8</t>
  </si>
  <si>
    <t>PLAN APIS C/MPDB</t>
  </si>
  <si>
    <t>RELL APIS C/MPDE</t>
  </si>
  <si>
    <t>REPO BAN CON 10CM</t>
  </si>
  <si>
    <t>PAV BAN  10 150</t>
  </si>
  <si>
    <t>LIMP GRU OBR</t>
  </si>
  <si>
    <t>LIMPIEZA GRUESA DE LA OBRA, INCLUYE:CARGA A MANO Y  RETIRO EN CAMION DE VOLTEO, FUERA DE LA OBRA DEL MATERIAL PRODUCTO DE LA LIMPIEZA, MANO DE OBRA Y HERRAMIENTA</t>
  </si>
  <si>
    <t>01.01.00</t>
  </si>
  <si>
    <t>01.00.00</t>
  </si>
  <si>
    <t>SUMINISTRO E INSTALACION DE SEÑALAMIENTO VIAL CON MALLA CUADRICULADA DE PVC COLOR NARANJA. INCLUYE:MATERIALES, MANO DE OBRA, HERRAMIENTA, FIJACIÓN EN PAVIMENTO ASFÁLTICO, HIDRÁULICO, BANDA RESTRICTIVA, POLINES DE 3.5" X 3.5" Y/O VARILLA  DE  5/8" MINIMO  @  2.50 M, CLAVOS, ALMACENAMIENTO DE LOS MATERIALES Y ACARREOS DENTRO DEL LUGAR DE LOS TRABAJOS. USO, CONSERVACIÓN Y RESGUARDO DEL SEÑALAMIENTO DURANTE EL DESARROLLO DE LA OBRA HASTA EL TERMINO DE LA MISMA  .(PROPIEDAD DEL CONTRATISTA) PARA ESTE SEÑALAMIENTO SE DEBERA  CONSIDERAR 4 USOS EN LA EJECUCION DE LA OBRA.</t>
  </si>
  <si>
    <t>SUMINISTRO E INSTALACION DE TUBERIA DE POLIETILENO ALTA DENSIDAD 8". RD-13.5. POR EL METODO ESTATICO, SUSTITUYENDO TUBERIA DE ASBESTO CEMENTO DE 6" EXISTENTE INCLUYE: INSTALACION POR PERSONAL CALIFICADO POR EL FABRICANTE DE LA TUBERIA, VERIFICACION CON TERMOMETRO LASER DE LA TEMPERATURA DE TODAS LAS RESISTENCIAS DEL EQUIPO EN EL PERIMETRO DE LA TUBERIA DURANTE CADA UNO DE LOS PROCESOS DE JUNTEO POR TERMOFUSION, DESINFECCION DE LA TUBERIA CON CLORO, DEMOLICION DE TUBO EXISTENTE Y COLOCACION DEL NUEVO,  EQUIPO, FLETES, MANIOBRAS Y ACARREOS LOCALES ASI COMO LA PRUEBA HIDROSTATICA DE LA TUBERIA.</t>
  </si>
  <si>
    <t>SUMINISTRO E INSTALACION DE TUBERIA DE POLIETILENO ALTA DENSIDAD 10". RD-13.5. POR EL METODO ESTATICO, SUSTITUYENDO TUBERIA DE ASBESTO CEMENTO DE 8" EXISTENTE INCLUYE: INSTALACION POR PERSONAL CALIFICADO POR EL FABRICANTE DE LA TUBERIA, VERIFICACION CON TERMOMETRO LASER DE LA TEMPERATURA DE TODAS LAS RESISTENCIAS DEL EQUIPO EN EL PERIMETRO DE LA TUBERIA DURANTE CADA UNO DE LOS PROCESOS DE JUNTEO POR TERMOFUSION, DESINFECCION DE LA TUBERIA CON CLORO, DEMOLICION DE TUBO EXISTENTE Y COLOCACION DEL NUEVO,  EQUIPO, FLETES, MANIOBRAS Y ACARREOS LOCALES ASI COMO LA PRUEBA HIDROSTATICA DE LA TUBERIA.</t>
  </si>
  <si>
    <t>HDPE BRI/CON 4</t>
  </si>
  <si>
    <t>FOFO TEE 4X2</t>
  </si>
  <si>
    <t>FOFO TEE 4X2.5</t>
  </si>
  <si>
    <t>FOFO TEE 4X3</t>
  </si>
  <si>
    <t>SUMINISTRO E INSTALACION DE TEE DE Fo. Fo. DE 4" x 3" DE DIAMETRO, INCLUYE: CARGA, FLETE AL LUGAR DE LA OBRA, DESCARGA, MANIOBRAS LOCALES, COLOCACION DE TORNILLOS Y EMPAQUES, PRUEBA HIDROSTÁTICA JUNTO CON LA TUBERÍA, EL EQUIPO, LA HERRAMIENTA Y LA MANO DE OBRA NECESARIA PARA SU COMPLETA EJECUCION.</t>
  </si>
  <si>
    <t>FOFO TEE 4X4</t>
  </si>
  <si>
    <t>FOFO TEE 6X2.5</t>
  </si>
  <si>
    <t>FOFO TEE 6X3</t>
  </si>
  <si>
    <t>FOFO TEE 10X10</t>
  </si>
  <si>
    <t>FOFO TEE 8X6</t>
  </si>
  <si>
    <t>FOFO CRU 3X2</t>
  </si>
  <si>
    <t>FOFO CRU 4X3</t>
  </si>
  <si>
    <t>FOFO CRU 4X4</t>
  </si>
  <si>
    <t>FOFO CRU 6X3</t>
  </si>
  <si>
    <t>HDPE RED 6X4</t>
  </si>
  <si>
    <t>FOFO RED 10X8</t>
  </si>
  <si>
    <t>FOFO RED 10X4</t>
  </si>
  <si>
    <t>PVCI EXT C 4</t>
  </si>
  <si>
    <t>SUMINISTRO DE EMPAQUE DE NEOPRENO DE 6"  DE DIAMETRO, INCLUYE: CARGA, FLETE AL LUGAR DE LA OBRA, DESCARGA, MANIOBRAS LOCALES Y LA MANO DE OBRA NECESARIA.</t>
  </si>
  <si>
    <t>NEOP EMP 4</t>
  </si>
  <si>
    <t>ACER TOR 5/8-3</t>
  </si>
  <si>
    <t>CAMBIO DE DIÁMETRO EN LAS TUBERÍAS</t>
  </si>
  <si>
    <t>01.02.00</t>
  </si>
  <si>
    <t>EXCA C/MED E II S</t>
  </si>
  <si>
    <t>EXCAVACION POR CUALQUIER MEDIO PARA DESPLANTE DE ESTRUCTURAS, EN MATERIAL "II", EN SECO, CONFORME A PROFUNDIDAD Y SECCIONES DE PROYECTO, INCLUYE: AFLOJE, EXTRACCIÓN DEL MATERIAL, LIMPIEZA, AFINE DE PLANTILLA, AFINE DE TALUDES, CONSERVACION DE LA EXCAVACION Y TODO LO NECESARIO PARA SU COMPLETA EJECUCION.</t>
  </si>
  <si>
    <t>SUMINISTRO E INSTALACION QUE GARANTICE LA HERMETICIDAD DE VALVULA DE COMPUERTA DE Fo. Fo., CON  VASTAGO FIJO DE ACERO INOXIDABLE, SELLADO DEL VASTAGO CON O-RING'S DE HULE EPDM, DE 2 /2" DE DIAMETRO BAJO LA NORMA NOM-013-CONAGUA-2000, PARA INSTALACION BAJO TIERRA, INCLUYE: COLOCACION DE TORNILLOS Y EMPAQUES, PRUEBA HIDROSTÁTICA  EL EQUIPO, LA HERRAMIENTA, MANO DE OBRA Y TODO LO NECESARIO PARA SU COMPLETA EJECUCION.</t>
  </si>
  <si>
    <t>FOFO VAL CO VF 2.5N</t>
  </si>
  <si>
    <t>SUMINISTRO E INSTALACION QUE GARANTICE LA HERMETICIDAD DE VALVULA DE COMPUERTA DE Fo. Fo., CON  VASTAGO FIJO DE ACERO INOXIDABLE, SELLADO DEL VASTAGO CON O-RING'S DE HULE EPDM, DE 6" DE DIAMETRO BAJO LA NORMA NOM-013-CONAGUA-2000, PARA INSTALACION BAJO TIERRA, INCLUYE: COLOCACION DE TORNILLOS Y EMPAQUES, PRUEBA HIDROSTÁTICA  EL EQUIPO, LA HERRAMIENTA, MANO DE OBRA Y TODO LO NECESARIO PARA SU COMPLETA EJECUCION.</t>
  </si>
  <si>
    <t>FOFO VAL CO VF 6N</t>
  </si>
  <si>
    <t>SUMINISTRO E INSTALACION QUE GARANTICE LA HERMETICIDAD DE VALVULA DE COMPUERTA DE Fo. Fo., CON  VASTAGO FIJO DE ACERO INOXIDABLE, SELLADO DEL VASTAGO CON O-RING'S DE HULE EPDM, DE 10" DE DIAMETRO BAJO LA NORMA NOM-013-CONAGUA-2000, PARA INSTALACION BAJO TIERRA, INCLUYE: COLOCACION DE TORNILLOS Y EMPAQUES, PRUEBA HIDROSTÁTICA, EL EQUIPO, LA HERRAMIENTA, MANO DE OBRA Y TODO LO NECESARIA PARA SU COMPLETA EJECUCION.</t>
  </si>
  <si>
    <t>FOFO VAL CO VF 10N</t>
  </si>
  <si>
    <t>CONSTRUCCION DE CAJA PARA OPERACION DE VALVULAS " TIPO 2 " DE 1.00 X 0.90 X 1.27 MTS. DE ALTURA (MEDIDAS INTERIORES), INCLUYE: LA SOBRE EXCAVACION NECESARIA, PLANTILLA DE PEDACERIA DE TABIQUE, FIRME DE CONCRETO SIMPLE F'c=150 kg/cm2 DE 10cm DE ESPESOR, MUROS DE TABIQUE ROJO RECOCIDO ASENTADO CON MORTERO CEMENTO-CAL-ARENA EN PROPORCION 1:3:8, APLANADO PULIDO CON MORTERO CEMENTO-ARENA 1:4, DALA PERIMETRAL Y CASTILLOS, LOSA DE CONCRETO F'c=200 kg/cm2 ARMADA CON VARILLAS No. 3 @ 10cm EN AMBOS SENTIDOS, INCLUYE: CIMBRADO Y DESCIMBRADO, FABRICACIÓN DE LOS CONCRETOS Y DE LOS MORTEROS, SUMINISTRO DE LOS MATERIALES, EL EQUIPO, LA HERRAMIENTA Y LA MANO DE OBRA NECESARIA. NO INCLUYE: LOS CONTRAMARCOS  NI LOS JUEGOS DE MARCO Y TAPA DE Fo. Fo.</t>
  </si>
  <si>
    <t>HDPE TUB RD13 6 M EST</t>
  </si>
  <si>
    <t>CATÁLOGO DE CONCEPTOS MODIFICADO 20/07/10</t>
  </si>
  <si>
    <t>120 DIAS NATURALES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</si>
</sst>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_ ;\-#,##0.00\ "/>
  </numFmts>
  <fonts count="52">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sz val="9"/>
      <name val="Arial"/>
      <family val="2"/>
    </font>
    <font>
      <b/>
      <sz val="10"/>
      <color indexed="18"/>
      <name val="Arial"/>
      <family val="2"/>
    </font>
    <font>
      <b/>
      <sz val="9"/>
      <color indexed="18"/>
      <name val="Arial"/>
      <family val="2"/>
    </font>
    <font>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60">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 fillId="0" borderId="0" xfId="0" applyFont="1" applyAlignment="1" applyProtection="1">
      <alignment/>
      <protection/>
    </xf>
    <xf numFmtId="0" fontId="16" fillId="0" borderId="0" xfId="0" applyFont="1" applyAlignment="1" applyProtection="1">
      <alignment horizontal="center"/>
      <protection/>
    </xf>
    <xf numFmtId="0" fontId="1" fillId="0" borderId="0" xfId="0" applyFont="1" applyAlignment="1" applyProtection="1">
      <alignment horizontal="justify" vertical="justify"/>
      <protection/>
    </xf>
    <xf numFmtId="166" fontId="1" fillId="0" borderId="0" xfId="56" applyFont="1" applyBorder="1" applyAlignment="1" applyProtection="1">
      <alignment horizontal="center" vertical="top"/>
      <protection/>
    </xf>
    <xf numFmtId="166" fontId="16" fillId="0" borderId="0" xfId="56" applyFont="1" applyBorder="1" applyAlignment="1" applyProtection="1">
      <alignment horizontal="center" vertical="top"/>
      <protection/>
    </xf>
    <xf numFmtId="166" fontId="15" fillId="0" borderId="0" xfId="56" applyFont="1" applyBorder="1" applyAlignment="1" applyProtection="1">
      <alignment horizontal="center" vertical="top"/>
      <protection/>
    </xf>
    <xf numFmtId="0" fontId="16" fillId="0" borderId="0" xfId="0" applyFont="1" applyAlignment="1" applyProtection="1">
      <alignment horizontal="center" vertical="justify"/>
      <protection/>
    </xf>
    <xf numFmtId="0" fontId="16" fillId="0" borderId="0" xfId="0" applyFont="1" applyBorder="1" applyAlignment="1" applyProtection="1">
      <alignment horizontal="center" vertical="top"/>
      <protection/>
    </xf>
    <xf numFmtId="0" fontId="1" fillId="0" borderId="0" xfId="0" applyFont="1" applyAlignment="1" applyProtection="1">
      <alignment horizontal="center" vertical="top"/>
      <protection/>
    </xf>
    <xf numFmtId="0" fontId="16" fillId="0" borderId="0" xfId="0" applyFont="1" applyAlignment="1" applyProtection="1">
      <alignment horizontal="center" vertical="top"/>
      <protection/>
    </xf>
    <xf numFmtId="166" fontId="16" fillId="0" borderId="0" xfId="56" applyFont="1" applyAlignment="1" applyProtection="1">
      <alignment horizontal="center" vertical="top"/>
      <protection/>
    </xf>
    <xf numFmtId="0" fontId="11" fillId="0" borderId="0" xfId="0" applyNumberFormat="1" applyFont="1" applyAlignment="1">
      <alignment horizontal="justify" vertical="top" wrapText="1"/>
    </xf>
    <xf numFmtId="0" fontId="11" fillId="0" borderId="0" xfId="0" applyFont="1" applyFill="1" applyBorder="1" applyAlignment="1">
      <alignment horizontal="justify" vertical="top" wrapText="1"/>
    </xf>
    <xf numFmtId="0" fontId="11" fillId="0" borderId="0" xfId="0" applyFont="1" applyBorder="1" applyAlignment="1">
      <alignment horizontal="justify" vertical="top" wrapText="1"/>
    </xf>
    <xf numFmtId="0" fontId="11" fillId="0" borderId="0" xfId="0" applyNumberFormat="1" applyFont="1" applyAlignment="1">
      <alignment horizontal="justify" vertical="justify"/>
    </xf>
    <xf numFmtId="0" fontId="11" fillId="0" borderId="0" xfId="0" applyNumberFormat="1" applyFont="1" applyFill="1" applyBorder="1" applyAlignment="1">
      <alignment horizontal="justify" vertical="top" wrapText="1"/>
    </xf>
    <xf numFmtId="0" fontId="11" fillId="0" borderId="0" xfId="0" applyFont="1" applyAlignment="1">
      <alignment horizontal="justify" vertical="top" wrapText="1"/>
    </xf>
    <xf numFmtId="0" fontId="11" fillId="0" borderId="0" xfId="0" applyNumberFormat="1" applyFont="1" applyFill="1" applyAlignment="1">
      <alignment horizontal="justify" vertical="top" wrapText="1"/>
    </xf>
    <xf numFmtId="0" fontId="11" fillId="0" borderId="0" xfId="0" applyNumberFormat="1" applyFont="1" applyBorder="1" applyAlignment="1">
      <alignment horizontal="justify" vertical="top" wrapText="1"/>
    </xf>
    <xf numFmtId="0" fontId="11" fillId="0" borderId="0" xfId="0" applyNumberFormat="1" applyFont="1" applyBorder="1" applyAlignment="1">
      <alignment horizontal="justify" vertical="justify"/>
    </xf>
    <xf numFmtId="0" fontId="11" fillId="0" borderId="0" xfId="0" applyNumberFormat="1" applyFont="1" applyFill="1" applyAlignment="1">
      <alignment horizontal="justify" vertical="justify"/>
    </xf>
    <xf numFmtId="0" fontId="11" fillId="0" borderId="0" xfId="0" applyNumberFormat="1" applyFont="1" applyFill="1" applyAlignment="1">
      <alignment horizontal="justify" vertical="top"/>
    </xf>
    <xf numFmtId="0" fontId="11" fillId="0" borderId="0" xfId="0" applyNumberFormat="1" applyFont="1" applyAlignment="1">
      <alignment horizontal="justify" vertical="justify"/>
    </xf>
    <xf numFmtId="0" fontId="11" fillId="0" borderId="0" xfId="0" applyFont="1" applyAlignment="1">
      <alignment horizontal="justify" vertical="top"/>
    </xf>
    <xf numFmtId="0" fontId="16" fillId="0" borderId="0" xfId="0" applyFont="1" applyBorder="1" applyAlignment="1">
      <alignment horizontal="center" wrapText="1"/>
    </xf>
    <xf numFmtId="0" fontId="11" fillId="0" borderId="0" xfId="0" applyFont="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Fill="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5" fillId="0" borderId="0" xfId="0" applyFont="1" applyBorder="1" applyAlignment="1" applyProtection="1">
      <alignment horizontal="center" vertical="top" wrapText="1"/>
      <protection/>
    </xf>
    <xf numFmtId="4" fontId="15" fillId="0" borderId="0" xfId="0" applyNumberFormat="1" applyFont="1" applyFill="1" applyBorder="1" applyAlignment="1" applyProtection="1">
      <alignment horizontal="right" vertical="top"/>
      <protection/>
    </xf>
    <xf numFmtId="44" fontId="15" fillId="0" borderId="0" xfId="56" applyNumberFormat="1" applyFont="1" applyFill="1" applyBorder="1" applyAlignment="1">
      <alignment vertical="top"/>
    </xf>
    <xf numFmtId="4" fontId="15" fillId="0" borderId="0" xfId="0" applyNumberFormat="1" applyFont="1" applyFill="1" applyBorder="1" applyAlignment="1">
      <alignment horizontal="center" vertical="top"/>
    </xf>
    <xf numFmtId="4" fontId="15" fillId="0" borderId="0" xfId="0" applyNumberFormat="1" applyFont="1" applyFill="1" applyBorder="1" applyAlignment="1">
      <alignment horizontal="right" vertical="top"/>
    </xf>
    <xf numFmtId="166" fontId="15" fillId="0" borderId="0" xfId="56" applyFont="1" applyFill="1" applyBorder="1" applyAlignment="1">
      <alignment vertical="top"/>
    </xf>
    <xf numFmtId="4" fontId="15"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right" vertical="top" wrapText="1"/>
    </xf>
    <xf numFmtId="0" fontId="15" fillId="0" borderId="0" xfId="0" applyFont="1" applyBorder="1" applyAlignment="1">
      <alignment horizontal="center" vertical="top"/>
    </xf>
    <xf numFmtId="4" fontId="15" fillId="0" borderId="0" xfId="0" applyNumberFormat="1" applyFont="1" applyFill="1" applyBorder="1" applyAlignment="1" applyProtection="1">
      <alignment horizontal="right" vertical="top" wrapText="1"/>
      <protection/>
    </xf>
    <xf numFmtId="0" fontId="15" fillId="0" borderId="0" xfId="0" applyFont="1" applyFill="1" applyBorder="1" applyAlignment="1" applyProtection="1">
      <alignment horizontal="center" vertical="top" wrapText="1"/>
      <protection/>
    </xf>
    <xf numFmtId="44" fontId="15" fillId="0" borderId="0" xfId="56" applyNumberFormat="1" applyFont="1" applyFill="1" applyBorder="1" applyAlignment="1" applyProtection="1">
      <alignment vertical="top"/>
      <protection/>
    </xf>
    <xf numFmtId="166" fontId="15" fillId="0" borderId="0" xfId="56" applyFont="1" applyFill="1" applyBorder="1" applyAlignment="1">
      <alignment horizontal="right" vertical="top" wrapText="1"/>
    </xf>
    <xf numFmtId="4" fontId="15" fillId="0" borderId="0" xfId="56" applyNumberFormat="1" applyFont="1" applyFill="1" applyBorder="1" applyAlignment="1">
      <alignment horizontal="right" vertical="top"/>
    </xf>
    <xf numFmtId="166" fontId="15" fillId="0" borderId="0" xfId="56" applyFont="1" applyFill="1" applyBorder="1" applyAlignment="1">
      <alignment horizontal="right" vertical="top"/>
    </xf>
    <xf numFmtId="44" fontId="15" fillId="0" borderId="0" xfId="0" applyNumberFormat="1" applyFont="1" applyFill="1" applyBorder="1" applyAlignment="1">
      <alignment vertical="top"/>
    </xf>
    <xf numFmtId="0" fontId="15" fillId="0" borderId="0" xfId="0" applyFont="1" applyFill="1" applyBorder="1" applyAlignment="1">
      <alignment horizontal="center" vertical="top"/>
    </xf>
    <xf numFmtId="4" fontId="15" fillId="0" borderId="0" xfId="0" applyNumberFormat="1" applyFont="1" applyFill="1" applyBorder="1" applyAlignment="1">
      <alignment vertical="top"/>
    </xf>
    <xf numFmtId="4" fontId="15" fillId="0" borderId="0" xfId="0" applyNumberFormat="1" applyFont="1" applyBorder="1" applyAlignment="1" applyProtection="1">
      <alignment horizontal="right" vertical="top"/>
      <protection/>
    </xf>
    <xf numFmtId="166" fontId="15" fillId="0" borderId="0" xfId="56" applyFont="1" applyBorder="1" applyAlignment="1">
      <alignment horizontal="right" vertical="top"/>
    </xf>
    <xf numFmtId="44" fontId="15" fillId="0" borderId="0" xfId="56" applyNumberFormat="1" applyFont="1" applyBorder="1" applyAlignment="1">
      <alignment vertical="top"/>
    </xf>
    <xf numFmtId="0" fontId="17" fillId="0" borderId="0" xfId="0" applyFont="1" applyBorder="1" applyAlignment="1">
      <alignment horizontal="center" vertical="top" wrapText="1"/>
    </xf>
    <xf numFmtId="2" fontId="17" fillId="0" borderId="0" xfId="0" applyNumberFormat="1" applyFont="1" applyBorder="1" applyAlignment="1">
      <alignment horizontal="center" vertical="top" wrapText="1"/>
    </xf>
    <xf numFmtId="166" fontId="17" fillId="0" borderId="0" xfId="56" applyFont="1" applyAlignment="1" applyProtection="1">
      <alignment horizontal="center" vertical="top"/>
      <protection/>
    </xf>
    <xf numFmtId="44" fontId="15" fillId="0" borderId="0" xfId="56" applyNumberFormat="1" applyFont="1" applyFill="1" applyBorder="1" applyAlignment="1">
      <alignment horizontal="right" vertical="top"/>
    </xf>
    <xf numFmtId="0" fontId="15" fillId="0" borderId="0" xfId="0" applyFont="1" applyAlignment="1" applyProtection="1">
      <alignment horizontal="center" vertical="top" wrapText="1"/>
      <protection/>
    </xf>
    <xf numFmtId="4" fontId="15" fillId="0" borderId="0" xfId="0" applyNumberFormat="1" applyFont="1" applyAlignment="1" applyProtection="1">
      <alignment horizontal="right" vertical="top"/>
      <protection/>
    </xf>
    <xf numFmtId="4" fontId="15" fillId="0" borderId="0" xfId="0" applyNumberFormat="1" applyFont="1" applyFill="1" applyAlignment="1" applyProtection="1">
      <alignment horizontal="right" vertical="top" wrapText="1"/>
      <protection/>
    </xf>
    <xf numFmtId="0" fontId="15" fillId="0" borderId="0" xfId="0" applyFont="1" applyAlignment="1">
      <alignment horizontal="center" vertical="top"/>
    </xf>
    <xf numFmtId="44" fontId="15" fillId="0" borderId="0" xfId="0" applyNumberFormat="1" applyFont="1" applyFill="1" applyBorder="1" applyAlignment="1">
      <alignment horizontal="right" vertical="top"/>
    </xf>
    <xf numFmtId="166" fontId="15" fillId="0" borderId="0" xfId="56" applyFont="1" applyAlignment="1">
      <alignment horizontal="right" vertical="top"/>
    </xf>
    <xf numFmtId="44" fontId="15" fillId="0" borderId="0" xfId="56" applyNumberFormat="1" applyFont="1" applyAlignment="1">
      <alignment vertical="top"/>
    </xf>
    <xf numFmtId="169" fontId="15" fillId="0" borderId="0" xfId="56" applyNumberFormat="1" applyFont="1" applyAlignment="1">
      <alignment horizontal="right" vertical="top"/>
    </xf>
    <xf numFmtId="2" fontId="15" fillId="0" borderId="0" xfId="0" applyNumberFormat="1" applyFont="1" applyAlignment="1">
      <alignment horizontal="right" vertical="top"/>
    </xf>
    <xf numFmtId="44" fontId="15" fillId="0" borderId="0" xfId="56" applyNumberFormat="1" applyFont="1" applyBorder="1" applyAlignment="1">
      <alignment horizontal="right" vertical="top"/>
    </xf>
    <xf numFmtId="44" fontId="15" fillId="0" borderId="0" xfId="56" applyNumberFormat="1" applyFont="1" applyAlignment="1">
      <alignment horizontal="right" vertical="top"/>
    </xf>
    <xf numFmtId="0" fontId="15" fillId="0" borderId="0" xfId="0" applyFont="1" applyFill="1" applyBorder="1" applyAlignment="1">
      <alignment horizontal="justify" vertical="top"/>
    </xf>
    <xf numFmtId="0" fontId="15" fillId="0" borderId="0" xfId="0" applyFont="1" applyBorder="1" applyAlignment="1">
      <alignment vertical="top"/>
    </xf>
    <xf numFmtId="0" fontId="11" fillId="0" borderId="0" xfId="0" applyFont="1" applyFill="1" applyBorder="1" applyAlignment="1">
      <alignment horizontal="justify" vertical="top"/>
    </xf>
    <xf numFmtId="0" fontId="11" fillId="0" borderId="0" xfId="0" applyFont="1" applyBorder="1" applyAlignment="1">
      <alignment horizontal="center" vertical="top"/>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1"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15" fontId="11" fillId="0" borderId="23" xfId="0" applyNumberFormat="1" applyFont="1" applyBorder="1" applyAlignment="1" applyProtection="1">
      <alignment horizontal="center" vertical="top" wrapText="1"/>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4"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20" xfId="61" applyNumberFormat="1" applyFont="1" applyBorder="1" applyAlignment="1" applyProtection="1">
      <alignment horizontal="justify" vertical="top"/>
      <protection locked="0"/>
    </xf>
    <xf numFmtId="4" fontId="1" fillId="0" borderId="24" xfId="61" applyNumberFormat="1" applyFont="1" applyBorder="1" applyAlignment="1" applyProtection="1">
      <alignment horizontal="justify" vertical="top"/>
      <protection locked="0"/>
    </xf>
    <xf numFmtId="0" fontId="10" fillId="0" borderId="16" xfId="61" applyFont="1" applyBorder="1" applyAlignment="1" applyProtection="1">
      <alignment horizontal="right" vertical="top"/>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01225" y="47625"/>
          <a:ext cx="552450" cy="1028700"/>
        </a:xfrm>
        <a:prstGeom prst="rect">
          <a:avLst/>
        </a:prstGeom>
        <a:noFill/>
        <a:ln w="9525" cmpd="sng">
          <a:noFill/>
        </a:ln>
      </xdr:spPr>
    </xdr:pic>
    <xdr:clientData/>
  </xdr:twoCellAnchor>
  <xdr:oneCellAnchor>
    <xdr:from>
      <xdr:col>3</xdr:col>
      <xdr:colOff>381000</xdr:colOff>
      <xdr:row>28</xdr:row>
      <xdr:rowOff>0</xdr:rowOff>
    </xdr:from>
    <xdr:ext cx="76200" cy="962025"/>
    <xdr:sp>
      <xdr:nvSpPr>
        <xdr:cNvPr id="3" name="Text Box 31"/>
        <xdr:cNvSpPr txBox="1">
          <a:spLocks noChangeArrowheads="1"/>
        </xdr:cNvSpPr>
      </xdr:nvSpPr>
      <xdr:spPr>
        <a:xfrm>
          <a:off x="5600700" y="14344650"/>
          <a:ext cx="76200" cy="962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28</xdr:row>
      <xdr:rowOff>9525</xdr:rowOff>
    </xdr:from>
    <xdr:ext cx="76200" cy="971550"/>
    <xdr:sp>
      <xdr:nvSpPr>
        <xdr:cNvPr id="4" name="Text Box 32"/>
        <xdr:cNvSpPr txBox="1">
          <a:spLocks noChangeArrowheads="1"/>
        </xdr:cNvSpPr>
      </xdr:nvSpPr>
      <xdr:spPr>
        <a:xfrm>
          <a:off x="5534025" y="14354175"/>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238125</xdr:colOff>
      <xdr:row>28</xdr:row>
      <xdr:rowOff>38100</xdr:rowOff>
    </xdr:from>
    <xdr:ext cx="76200" cy="971550"/>
    <xdr:sp>
      <xdr:nvSpPr>
        <xdr:cNvPr id="5" name="Text Box 33"/>
        <xdr:cNvSpPr txBox="1">
          <a:spLocks noChangeArrowheads="1"/>
        </xdr:cNvSpPr>
      </xdr:nvSpPr>
      <xdr:spPr>
        <a:xfrm>
          <a:off x="5457825" y="14382750"/>
          <a:ext cx="76200" cy="971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381000</xdr:colOff>
      <xdr:row>29</xdr:row>
      <xdr:rowOff>0</xdr:rowOff>
    </xdr:from>
    <xdr:ext cx="76200" cy="1123950"/>
    <xdr:sp>
      <xdr:nvSpPr>
        <xdr:cNvPr id="6" name="Text Box 31"/>
        <xdr:cNvSpPr txBox="1">
          <a:spLocks noChangeArrowheads="1"/>
        </xdr:cNvSpPr>
      </xdr:nvSpPr>
      <xdr:spPr>
        <a:xfrm>
          <a:off x="5600700" y="15201900"/>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314325</xdr:colOff>
      <xdr:row>29</xdr:row>
      <xdr:rowOff>9525</xdr:rowOff>
    </xdr:from>
    <xdr:ext cx="76200" cy="1123950"/>
    <xdr:sp>
      <xdr:nvSpPr>
        <xdr:cNvPr id="7" name="Text Box 32"/>
        <xdr:cNvSpPr txBox="1">
          <a:spLocks noChangeArrowheads="1"/>
        </xdr:cNvSpPr>
      </xdr:nvSpPr>
      <xdr:spPr>
        <a:xfrm>
          <a:off x="5534025" y="15211425"/>
          <a:ext cx="76200" cy="1123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238125</xdr:colOff>
      <xdr:row>29</xdr:row>
      <xdr:rowOff>38100</xdr:rowOff>
    </xdr:from>
    <xdr:ext cx="76200" cy="1133475"/>
    <xdr:sp>
      <xdr:nvSpPr>
        <xdr:cNvPr id="8" name="Text Box 33"/>
        <xdr:cNvSpPr txBox="1">
          <a:spLocks noChangeArrowheads="1"/>
        </xdr:cNvSpPr>
      </xdr:nvSpPr>
      <xdr:spPr>
        <a:xfrm>
          <a:off x="5457825" y="15240000"/>
          <a:ext cx="76200" cy="11334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381000</xdr:colOff>
      <xdr:row>30</xdr:row>
      <xdr:rowOff>0</xdr:rowOff>
    </xdr:from>
    <xdr:ext cx="76200" cy="952500"/>
    <xdr:sp>
      <xdr:nvSpPr>
        <xdr:cNvPr id="9" name="Text Box 31"/>
        <xdr:cNvSpPr txBox="1">
          <a:spLocks noChangeArrowheads="1"/>
        </xdr:cNvSpPr>
      </xdr:nvSpPr>
      <xdr:spPr>
        <a:xfrm>
          <a:off x="5600700" y="16202025"/>
          <a:ext cx="76200" cy="952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8"/>
  <sheetViews>
    <sheetView tabSelected="1" view="pageBreakPreview" zoomScaleSheetLayoutView="100" zoomScalePageLayoutView="0" workbookViewId="0" topLeftCell="A1">
      <selection activeCell="E17" sqref="E17"/>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4.71093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152" t="s">
        <v>83</v>
      </c>
      <c r="B1" s="152"/>
      <c r="C1" s="152"/>
      <c r="D1" s="152"/>
      <c r="E1" s="152"/>
      <c r="F1" s="152"/>
      <c r="G1" s="152"/>
    </row>
    <row r="2" spans="1:7" ht="15.75">
      <c r="A2" s="153" t="s">
        <v>62</v>
      </c>
      <c r="B2" s="153"/>
      <c r="C2" s="153"/>
      <c r="D2" s="153"/>
      <c r="E2" s="153"/>
      <c r="F2" s="153"/>
      <c r="G2" s="153"/>
    </row>
    <row r="3" spans="1:7" ht="15.75">
      <c r="A3" s="153"/>
      <c r="B3" s="153"/>
      <c r="C3" s="153"/>
      <c r="D3" s="153"/>
      <c r="E3" s="153"/>
      <c r="F3" s="153"/>
      <c r="G3" s="153"/>
    </row>
    <row r="4" spans="1:7" ht="15">
      <c r="A4" s="154" t="s">
        <v>179</v>
      </c>
      <c r="B4" s="154"/>
      <c r="C4" s="154"/>
      <c r="D4" s="154"/>
      <c r="E4" s="154"/>
      <c r="F4" s="154"/>
      <c r="G4" s="154"/>
    </row>
    <row r="5" spans="1:7" ht="16.5" thickBot="1">
      <c r="A5" s="153"/>
      <c r="B5" s="153"/>
      <c r="C5" s="153"/>
      <c r="D5" s="153"/>
      <c r="E5" s="153"/>
      <c r="F5" s="153"/>
      <c r="G5" s="153"/>
    </row>
    <row r="6" spans="1:7" ht="12.75" customHeight="1">
      <c r="A6" s="128" t="s">
        <v>63</v>
      </c>
      <c r="B6" s="129"/>
      <c r="C6" s="130"/>
      <c r="D6" s="15" t="s">
        <v>64</v>
      </c>
      <c r="E6" s="35" t="s">
        <v>65</v>
      </c>
      <c r="F6" s="135" t="s">
        <v>85</v>
      </c>
      <c r="G6" s="136"/>
    </row>
    <row r="7" spans="1:7" ht="20.25" customHeight="1">
      <c r="A7" s="155" t="s">
        <v>84</v>
      </c>
      <c r="B7" s="156"/>
      <c r="C7" s="157"/>
      <c r="D7" s="134">
        <v>40388</v>
      </c>
      <c r="E7" s="127" t="s">
        <v>82</v>
      </c>
      <c r="F7" s="137" t="s">
        <v>180</v>
      </c>
      <c r="G7" s="138"/>
    </row>
    <row r="8" spans="1:7" ht="12.75" customHeight="1">
      <c r="A8" s="155"/>
      <c r="B8" s="156"/>
      <c r="C8" s="157"/>
      <c r="D8" s="134"/>
      <c r="E8" s="127"/>
      <c r="F8" s="137"/>
      <c r="G8" s="138"/>
    </row>
    <row r="9" spans="1:7" ht="12.75" customHeight="1">
      <c r="A9" s="155"/>
      <c r="B9" s="156"/>
      <c r="C9" s="157"/>
      <c r="D9" s="16" t="s">
        <v>80</v>
      </c>
      <c r="E9" s="133" t="s">
        <v>66</v>
      </c>
      <c r="F9" s="131"/>
      <c r="G9" s="132"/>
    </row>
    <row r="10" spans="1:7" ht="12.75">
      <c r="A10" s="155"/>
      <c r="B10" s="156"/>
      <c r="C10" s="157"/>
      <c r="D10" s="17">
        <v>40406</v>
      </c>
      <c r="E10" s="133"/>
      <c r="F10" s="131"/>
      <c r="G10" s="132"/>
    </row>
    <row r="11" spans="1:7" ht="12.75">
      <c r="A11" s="41"/>
      <c r="B11" s="7"/>
      <c r="C11" s="49"/>
      <c r="D11" s="18" t="s">
        <v>81</v>
      </c>
      <c r="E11" s="133" t="s">
        <v>67</v>
      </c>
      <c r="F11" s="131"/>
      <c r="G11" s="132"/>
    </row>
    <row r="12" spans="1:7" ht="13.5" thickBot="1">
      <c r="A12" s="141"/>
      <c r="B12" s="142"/>
      <c r="C12" s="143"/>
      <c r="D12" s="19">
        <v>40525</v>
      </c>
      <c r="E12" s="148"/>
      <c r="F12" s="146"/>
      <c r="G12" s="147"/>
    </row>
    <row r="13" ht="6" customHeight="1" thickBot="1"/>
    <row r="14" spans="1:7" ht="12.75">
      <c r="A14" s="144" t="s">
        <v>68</v>
      </c>
      <c r="B14" s="139" t="s">
        <v>69</v>
      </c>
      <c r="C14" s="24" t="s">
        <v>70</v>
      </c>
      <c r="D14" s="158" t="s">
        <v>71</v>
      </c>
      <c r="E14" s="3" t="s">
        <v>72</v>
      </c>
      <c r="F14" s="139" t="s">
        <v>73</v>
      </c>
      <c r="G14" s="2" t="s">
        <v>74</v>
      </c>
    </row>
    <row r="15" spans="1:7" ht="13.5" thickBot="1">
      <c r="A15" s="145"/>
      <c r="B15" s="140"/>
      <c r="C15" s="25"/>
      <c r="D15" s="159"/>
      <c r="E15" s="5" t="s">
        <v>75</v>
      </c>
      <c r="F15" s="140"/>
      <c r="G15" s="4" t="s">
        <v>76</v>
      </c>
    </row>
    <row r="16" ht="6" customHeight="1"/>
    <row r="17" spans="1:7" s="57" customFormat="1" ht="38.25">
      <c r="A17" s="65" t="s">
        <v>142</v>
      </c>
      <c r="B17" s="59" t="str">
        <f>A7</f>
        <v>SECTORIZACIÓN Y REHABILITACIÓN DE LA RED DE AGUA POTABLE 1era. ETAPA EN LA CABECERA MUNICIPAL DE SAN JULIÁN, JALISCO</v>
      </c>
      <c r="C17" s="65"/>
      <c r="D17" s="65"/>
      <c r="E17" s="65"/>
      <c r="F17" s="60">
        <f>SUM(F18+F71)</f>
        <v>0</v>
      </c>
      <c r="G17" s="37">
        <f aca="true" t="shared" si="0" ref="G17:G47">IF(E17="","",Num_letra(E17))</f>
      </c>
    </row>
    <row r="18" spans="1:7" s="58" customFormat="1" ht="12.75" customHeight="1">
      <c r="A18" s="66" t="s">
        <v>141</v>
      </c>
      <c r="B18" s="63" t="s">
        <v>86</v>
      </c>
      <c r="C18" s="66"/>
      <c r="D18" s="66"/>
      <c r="E18" s="67"/>
      <c r="F18" s="61">
        <f>SUM(F19:F70)</f>
        <v>0</v>
      </c>
      <c r="G18" s="64">
        <f t="shared" si="0"/>
      </c>
    </row>
    <row r="19" spans="1:7" ht="56.25">
      <c r="A19" s="82" t="s">
        <v>87</v>
      </c>
      <c r="B19" s="75" t="s">
        <v>88</v>
      </c>
      <c r="C19" s="87" t="s">
        <v>89</v>
      </c>
      <c r="D19" s="88">
        <v>19</v>
      </c>
      <c r="E19" s="89"/>
      <c r="F19" s="62">
        <f>IF(E19="","",ROUND(D19*E19,2))</f>
      </c>
      <c r="G19" s="7">
        <f t="shared" si="0"/>
      </c>
    </row>
    <row r="20" spans="1:7" ht="56.25">
      <c r="A20" s="82" t="s">
        <v>90</v>
      </c>
      <c r="B20" s="69" t="s">
        <v>91</v>
      </c>
      <c r="C20" s="90" t="s">
        <v>92</v>
      </c>
      <c r="D20" s="91">
        <v>15</v>
      </c>
      <c r="E20" s="92"/>
      <c r="F20" s="62">
        <f>IF(E20="","",ROUND(D20*E20,2))</f>
      </c>
      <c r="G20" s="7">
        <f t="shared" si="0"/>
      </c>
    </row>
    <row r="21" spans="1:7" s="58" customFormat="1" ht="123.75">
      <c r="A21" s="83" t="s">
        <v>90</v>
      </c>
      <c r="B21" s="69" t="s">
        <v>93</v>
      </c>
      <c r="C21" s="93" t="s">
        <v>94</v>
      </c>
      <c r="D21" s="94">
        <v>148.4</v>
      </c>
      <c r="E21" s="89"/>
      <c r="F21" s="62">
        <f>IF(E21="","",ROUND(D21*E21,2))</f>
      </c>
      <c r="G21" s="47">
        <f t="shared" si="0"/>
      </c>
    </row>
    <row r="22" spans="1:7" ht="45">
      <c r="A22" s="82" t="s">
        <v>95</v>
      </c>
      <c r="B22" s="75" t="s">
        <v>96</v>
      </c>
      <c r="C22" s="95" t="s">
        <v>97</v>
      </c>
      <c r="D22" s="94">
        <v>76.4</v>
      </c>
      <c r="E22" s="89"/>
      <c r="F22" s="62">
        <f aca="true" t="shared" si="1" ref="F22:F51">IF(E22="","",ROUND(D22*E22,2))</f>
      </c>
      <c r="G22" s="7">
        <f t="shared" si="0"/>
      </c>
    </row>
    <row r="23" spans="1:7" ht="45">
      <c r="A23" s="82" t="s">
        <v>98</v>
      </c>
      <c r="B23" s="75" t="s">
        <v>99</v>
      </c>
      <c r="C23" s="95" t="s">
        <v>100</v>
      </c>
      <c r="D23" s="91">
        <v>24.39</v>
      </c>
      <c r="E23" s="89"/>
      <c r="F23" s="62">
        <f t="shared" si="1"/>
      </c>
      <c r="G23" s="7">
        <f t="shared" si="0"/>
      </c>
    </row>
    <row r="24" spans="1:7" ht="45">
      <c r="A24" s="82" t="s">
        <v>101</v>
      </c>
      <c r="B24" s="75" t="s">
        <v>102</v>
      </c>
      <c r="C24" s="95" t="s">
        <v>89</v>
      </c>
      <c r="D24" s="96">
        <v>24.39</v>
      </c>
      <c r="E24" s="89"/>
      <c r="F24" s="62">
        <f t="shared" si="1"/>
      </c>
      <c r="G24" s="7">
        <f t="shared" si="0"/>
      </c>
    </row>
    <row r="25" spans="1:7" ht="67.5">
      <c r="A25" s="82" t="s">
        <v>169</v>
      </c>
      <c r="B25" s="75" t="s">
        <v>170</v>
      </c>
      <c r="C25" s="95" t="s">
        <v>103</v>
      </c>
      <c r="D25" s="88">
        <v>34.4</v>
      </c>
      <c r="E25" s="89"/>
      <c r="F25" s="62">
        <f t="shared" si="1"/>
      </c>
      <c r="G25" s="7">
        <f t="shared" si="0"/>
      </c>
    </row>
    <row r="26" spans="1:7" ht="204">
      <c r="A26" s="82" t="s">
        <v>104</v>
      </c>
      <c r="B26" s="123" t="s">
        <v>177</v>
      </c>
      <c r="C26" s="97" t="s">
        <v>92</v>
      </c>
      <c r="D26" s="88">
        <v>14</v>
      </c>
      <c r="E26" s="98"/>
      <c r="F26" s="62">
        <f t="shared" si="1"/>
      </c>
      <c r="G26" s="7">
        <f t="shared" si="0"/>
      </c>
    </row>
    <row r="27" spans="1:7" ht="157.5">
      <c r="A27" s="82" t="s">
        <v>105</v>
      </c>
      <c r="B27" s="72" t="s">
        <v>106</v>
      </c>
      <c r="C27" s="97" t="s">
        <v>92</v>
      </c>
      <c r="D27" s="88">
        <v>1</v>
      </c>
      <c r="E27" s="98"/>
      <c r="F27" s="62">
        <f t="shared" si="1"/>
      </c>
      <c r="G27" s="7">
        <f t="shared" si="0"/>
      </c>
    </row>
    <row r="28" spans="1:7" ht="56.25">
      <c r="A28" s="82" t="s">
        <v>107</v>
      </c>
      <c r="B28" s="69" t="s">
        <v>0</v>
      </c>
      <c r="C28" s="87" t="s">
        <v>92</v>
      </c>
      <c r="D28" s="88">
        <v>15</v>
      </c>
      <c r="E28" s="98"/>
      <c r="F28" s="62">
        <f t="shared" si="1"/>
      </c>
      <c r="G28" s="7">
        <f t="shared" si="0"/>
      </c>
    </row>
    <row r="29" spans="1:7" ht="67.5">
      <c r="A29" s="82" t="s">
        <v>108</v>
      </c>
      <c r="B29" s="75" t="s">
        <v>1</v>
      </c>
      <c r="C29" s="87" t="s">
        <v>92</v>
      </c>
      <c r="D29" s="88">
        <v>15</v>
      </c>
      <c r="E29" s="98"/>
      <c r="F29" s="62">
        <f t="shared" si="1"/>
      </c>
      <c r="G29" s="7">
        <f t="shared" si="0"/>
      </c>
    </row>
    <row r="30" spans="1:7" ht="78.75">
      <c r="A30" s="83" t="s">
        <v>90</v>
      </c>
      <c r="B30" s="69" t="s">
        <v>109</v>
      </c>
      <c r="C30" s="93" t="s">
        <v>110</v>
      </c>
      <c r="D30" s="94">
        <v>9</v>
      </c>
      <c r="E30" s="99"/>
      <c r="F30" s="62">
        <f t="shared" si="1"/>
      </c>
      <c r="G30" s="7">
        <f t="shared" si="0"/>
      </c>
    </row>
    <row r="31" spans="1:7" ht="78.75">
      <c r="A31" s="83" t="s">
        <v>90</v>
      </c>
      <c r="B31" s="69" t="s">
        <v>111</v>
      </c>
      <c r="C31" s="93" t="s">
        <v>110</v>
      </c>
      <c r="D31" s="94">
        <v>5</v>
      </c>
      <c r="E31" s="89"/>
      <c r="F31" s="62">
        <f t="shared" si="1"/>
      </c>
      <c r="G31" s="7">
        <f t="shared" si="0"/>
      </c>
    </row>
    <row r="32" spans="1:7" ht="67.5">
      <c r="A32" s="83" t="s">
        <v>90</v>
      </c>
      <c r="B32" s="69" t="s">
        <v>112</v>
      </c>
      <c r="C32" s="93" t="s">
        <v>110</v>
      </c>
      <c r="D32" s="94">
        <v>1</v>
      </c>
      <c r="E32" s="89"/>
      <c r="F32" s="62">
        <f t="shared" si="1"/>
      </c>
      <c r="G32" s="7">
        <f t="shared" si="0"/>
      </c>
    </row>
    <row r="33" spans="1:7" ht="90">
      <c r="A33" s="83" t="s">
        <v>172</v>
      </c>
      <c r="B33" s="76" t="s">
        <v>171</v>
      </c>
      <c r="C33" s="87" t="s">
        <v>92</v>
      </c>
      <c r="D33" s="88">
        <v>9</v>
      </c>
      <c r="E33" s="89"/>
      <c r="F33" s="62">
        <f t="shared" si="1"/>
      </c>
      <c r="G33" s="7">
        <f t="shared" si="0"/>
      </c>
    </row>
    <row r="34" spans="1:7" ht="90">
      <c r="A34" s="82" t="s">
        <v>174</v>
      </c>
      <c r="B34" s="75" t="s">
        <v>173</v>
      </c>
      <c r="C34" s="97" t="s">
        <v>92</v>
      </c>
      <c r="D34" s="88">
        <v>5</v>
      </c>
      <c r="E34" s="89"/>
      <c r="F34" s="62">
        <f t="shared" si="1"/>
      </c>
      <c r="G34" s="7">
        <f t="shared" si="0"/>
      </c>
    </row>
    <row r="35" spans="1:7" ht="90">
      <c r="A35" s="82" t="s">
        <v>176</v>
      </c>
      <c r="B35" s="75" t="s">
        <v>175</v>
      </c>
      <c r="C35" s="95" t="s">
        <v>92</v>
      </c>
      <c r="D35" s="100">
        <v>1</v>
      </c>
      <c r="E35" s="89"/>
      <c r="F35" s="62">
        <f t="shared" si="1"/>
      </c>
      <c r="G35" s="7">
        <f t="shared" si="0"/>
      </c>
    </row>
    <row r="36" spans="1:7" ht="106.5" customHeight="1">
      <c r="A36" s="82" t="s">
        <v>113</v>
      </c>
      <c r="B36" s="76" t="s">
        <v>114</v>
      </c>
      <c r="C36" s="87" t="s">
        <v>115</v>
      </c>
      <c r="D36" s="88">
        <v>18</v>
      </c>
      <c r="E36" s="101"/>
      <c r="F36" s="62">
        <f t="shared" si="1"/>
      </c>
      <c r="G36" s="7">
        <f t="shared" si="0"/>
      </c>
    </row>
    <row r="37" spans="1:7" ht="56.25">
      <c r="A37" s="82" t="s">
        <v>116</v>
      </c>
      <c r="B37" s="75" t="s">
        <v>117</v>
      </c>
      <c r="C37" s="87" t="s">
        <v>115</v>
      </c>
      <c r="D37" s="88">
        <v>10</v>
      </c>
      <c r="E37" s="89"/>
      <c r="F37" s="62">
        <f t="shared" si="1"/>
      </c>
      <c r="G37" s="7">
        <f t="shared" si="0"/>
      </c>
    </row>
    <row r="38" spans="1:7" ht="101.25" customHeight="1">
      <c r="A38" s="82" t="s">
        <v>90</v>
      </c>
      <c r="B38" s="76" t="s">
        <v>118</v>
      </c>
      <c r="C38" s="87" t="s">
        <v>115</v>
      </c>
      <c r="D38" s="88">
        <v>2</v>
      </c>
      <c r="E38" s="89"/>
      <c r="F38" s="62">
        <f t="shared" si="1"/>
      </c>
      <c r="G38" s="7">
        <f t="shared" si="0"/>
      </c>
    </row>
    <row r="39" spans="1:7" ht="33.75" customHeight="1">
      <c r="A39" s="82" t="s">
        <v>119</v>
      </c>
      <c r="B39" s="72" t="s">
        <v>120</v>
      </c>
      <c r="C39" s="95" t="s">
        <v>92</v>
      </c>
      <c r="D39" s="91">
        <v>18</v>
      </c>
      <c r="E39" s="101"/>
      <c r="F39" s="62">
        <f t="shared" si="1"/>
      </c>
      <c r="G39" s="7">
        <f t="shared" si="0"/>
      </c>
    </row>
    <row r="40" spans="1:7" ht="33" customHeight="1">
      <c r="A40" s="83" t="s">
        <v>121</v>
      </c>
      <c r="B40" s="72" t="s">
        <v>2</v>
      </c>
      <c r="C40" s="97" t="s">
        <v>92</v>
      </c>
      <c r="D40" s="88">
        <v>10</v>
      </c>
      <c r="E40" s="98"/>
      <c r="F40" s="62">
        <f t="shared" si="1"/>
      </c>
      <c r="G40" s="7">
        <f t="shared" si="0"/>
      </c>
    </row>
    <row r="41" spans="1:7" ht="33.75" customHeight="1">
      <c r="A41" s="82" t="s">
        <v>123</v>
      </c>
      <c r="B41" s="70" t="s">
        <v>3</v>
      </c>
      <c r="C41" s="87" t="s">
        <v>92</v>
      </c>
      <c r="D41" s="88">
        <v>2</v>
      </c>
      <c r="E41" s="89"/>
      <c r="F41" s="62">
        <f t="shared" si="1"/>
      </c>
      <c r="G41" s="7">
        <f t="shared" si="0"/>
      </c>
    </row>
    <row r="42" spans="1:7" ht="45">
      <c r="A42" s="82" t="s">
        <v>124</v>
      </c>
      <c r="B42" s="75" t="s">
        <v>4</v>
      </c>
      <c r="C42" s="95" t="s">
        <v>92</v>
      </c>
      <c r="D42" s="91">
        <v>72</v>
      </c>
      <c r="E42" s="102"/>
      <c r="F42" s="62">
        <f t="shared" si="1"/>
      </c>
      <c r="G42" s="7">
        <f t="shared" si="0"/>
      </c>
    </row>
    <row r="43" spans="1:7" ht="45">
      <c r="A43" s="82" t="s">
        <v>125</v>
      </c>
      <c r="B43" s="75" t="s">
        <v>5</v>
      </c>
      <c r="C43" s="95" t="s">
        <v>92</v>
      </c>
      <c r="D43" s="91">
        <v>80</v>
      </c>
      <c r="E43" s="102"/>
      <c r="F43" s="62">
        <f t="shared" si="1"/>
      </c>
      <c r="G43" s="7">
        <f t="shared" si="0"/>
      </c>
    </row>
    <row r="44" spans="1:7" ht="45">
      <c r="A44" s="82" t="s">
        <v>126</v>
      </c>
      <c r="B44" s="75" t="s">
        <v>6</v>
      </c>
      <c r="C44" s="95" t="s">
        <v>92</v>
      </c>
      <c r="D44" s="91">
        <v>24</v>
      </c>
      <c r="E44" s="102"/>
      <c r="F44" s="62">
        <f t="shared" si="1"/>
      </c>
      <c r="G44" s="7">
        <f t="shared" si="0"/>
      </c>
    </row>
    <row r="45" spans="1:7" ht="45">
      <c r="A45" s="124" t="s">
        <v>49</v>
      </c>
      <c r="B45" s="125" t="s">
        <v>7</v>
      </c>
      <c r="C45" s="97" t="s">
        <v>103</v>
      </c>
      <c r="D45" s="88">
        <v>450</v>
      </c>
      <c r="E45" s="89"/>
      <c r="F45" s="62">
        <f t="shared" si="1"/>
      </c>
      <c r="G45" s="7">
        <f t="shared" si="0"/>
      </c>
    </row>
    <row r="46" spans="1:7" ht="56.25">
      <c r="A46" s="83" t="s">
        <v>128</v>
      </c>
      <c r="B46" s="72" t="s">
        <v>129</v>
      </c>
      <c r="C46" s="97" t="s">
        <v>89</v>
      </c>
      <c r="D46" s="88">
        <v>929.2</v>
      </c>
      <c r="E46" s="89"/>
      <c r="F46" s="62">
        <f t="shared" si="1"/>
      </c>
      <c r="G46" s="7">
        <f t="shared" si="0"/>
      </c>
    </row>
    <row r="47" spans="1:7" ht="123.75">
      <c r="A47" s="83" t="s">
        <v>90</v>
      </c>
      <c r="B47" s="69" t="s">
        <v>93</v>
      </c>
      <c r="C47" s="93" t="s">
        <v>94</v>
      </c>
      <c r="D47" s="94">
        <v>1017.46</v>
      </c>
      <c r="E47" s="89"/>
      <c r="F47" s="62">
        <f t="shared" si="1"/>
      </c>
      <c r="G47" s="7">
        <f t="shared" si="0"/>
      </c>
    </row>
    <row r="48" spans="1:7" ht="45">
      <c r="A48" s="82" t="s">
        <v>95</v>
      </c>
      <c r="B48" s="75" t="s">
        <v>8</v>
      </c>
      <c r="C48" s="95" t="s">
        <v>97</v>
      </c>
      <c r="D48" s="91">
        <v>905.38</v>
      </c>
      <c r="E48" s="102"/>
      <c r="F48" s="62">
        <f t="shared" si="1"/>
      </c>
      <c r="G48" s="7">
        <f aca="true" t="shared" si="2" ref="G48:G77">IF(E48="","",Num_letra(E48))</f>
      </c>
    </row>
    <row r="49" spans="1:7" ht="45">
      <c r="A49" s="82" t="s">
        <v>130</v>
      </c>
      <c r="B49" s="75" t="s">
        <v>9</v>
      </c>
      <c r="C49" s="95" t="s">
        <v>94</v>
      </c>
      <c r="D49" s="91">
        <v>236.24</v>
      </c>
      <c r="E49" s="102"/>
      <c r="F49" s="62">
        <f t="shared" si="1"/>
      </c>
      <c r="G49" s="7">
        <f t="shared" si="2"/>
      </c>
    </row>
    <row r="50" spans="1:7" ht="45">
      <c r="A50" s="82" t="s">
        <v>98</v>
      </c>
      <c r="B50" s="75" t="s">
        <v>10</v>
      </c>
      <c r="C50" s="95" t="s">
        <v>100</v>
      </c>
      <c r="D50" s="104">
        <v>514.57</v>
      </c>
      <c r="E50" s="102"/>
      <c r="F50" s="62">
        <f t="shared" si="1"/>
      </c>
      <c r="G50" s="7">
        <f t="shared" si="2"/>
      </c>
    </row>
    <row r="51" spans="1:7" ht="45" customHeight="1">
      <c r="A51" s="82" t="s">
        <v>131</v>
      </c>
      <c r="B51" s="75" t="s">
        <v>132</v>
      </c>
      <c r="C51" s="95" t="s">
        <v>89</v>
      </c>
      <c r="D51" s="94">
        <v>126.1</v>
      </c>
      <c r="E51" s="89"/>
      <c r="F51" s="62">
        <f t="shared" si="1"/>
      </c>
      <c r="G51" s="7">
        <f t="shared" si="2"/>
      </c>
    </row>
    <row r="52" spans="1:7" ht="67.5">
      <c r="A52" s="82" t="s">
        <v>50</v>
      </c>
      <c r="B52" s="75" t="s">
        <v>11</v>
      </c>
      <c r="C52" s="95" t="s">
        <v>103</v>
      </c>
      <c r="D52" s="94">
        <v>450.38</v>
      </c>
      <c r="E52" s="89"/>
      <c r="F52" s="62">
        <f aca="true" t="shared" si="3" ref="F52:F81">IF(E52="","",ROUND(D52*E52,2))</f>
      </c>
      <c r="G52" s="7">
        <f t="shared" si="2"/>
      </c>
    </row>
    <row r="53" spans="1:7" ht="112.5">
      <c r="A53" s="83" t="s">
        <v>52</v>
      </c>
      <c r="B53" s="75" t="s">
        <v>12</v>
      </c>
      <c r="C53" s="87" t="s">
        <v>94</v>
      </c>
      <c r="D53" s="88">
        <v>163.29</v>
      </c>
      <c r="E53" s="96"/>
      <c r="F53" s="62">
        <f t="shared" si="3"/>
      </c>
      <c r="G53" s="7">
        <f t="shared" si="2"/>
      </c>
    </row>
    <row r="54" spans="1:7" ht="112.5">
      <c r="A54" s="82" t="s">
        <v>51</v>
      </c>
      <c r="B54" s="72" t="s">
        <v>13</v>
      </c>
      <c r="C54" s="95" t="s">
        <v>94</v>
      </c>
      <c r="D54" s="88">
        <v>542.1</v>
      </c>
      <c r="E54" s="89"/>
      <c r="F54" s="62">
        <f t="shared" si="3"/>
      </c>
      <c r="G54" s="7">
        <f t="shared" si="2"/>
      </c>
    </row>
    <row r="55" spans="1:7" ht="146.25">
      <c r="A55" s="83" t="s">
        <v>53</v>
      </c>
      <c r="B55" s="72" t="s">
        <v>14</v>
      </c>
      <c r="C55" s="87" t="s">
        <v>94</v>
      </c>
      <c r="D55" s="88">
        <v>233.63</v>
      </c>
      <c r="E55" s="96"/>
      <c r="F55" s="62">
        <f t="shared" si="3"/>
      </c>
      <c r="G55" s="7">
        <f t="shared" si="2"/>
      </c>
    </row>
    <row r="56" spans="1:7" ht="101.25" customHeight="1">
      <c r="A56" s="82" t="s">
        <v>113</v>
      </c>
      <c r="B56" s="75" t="s">
        <v>15</v>
      </c>
      <c r="C56" s="87" t="s">
        <v>115</v>
      </c>
      <c r="D56" s="105">
        <v>4</v>
      </c>
      <c r="E56" s="106"/>
      <c r="F56" s="62">
        <f t="shared" si="3"/>
      </c>
      <c r="G56" s="7">
        <f t="shared" si="2"/>
      </c>
    </row>
    <row r="57" spans="1:7" ht="57" customHeight="1">
      <c r="A57" s="82" t="s">
        <v>116</v>
      </c>
      <c r="B57" s="75" t="s">
        <v>16</v>
      </c>
      <c r="C57" s="95" t="s">
        <v>115</v>
      </c>
      <c r="D57" s="105">
        <v>8</v>
      </c>
      <c r="E57" s="107"/>
      <c r="F57" s="62">
        <f t="shared" si="3"/>
      </c>
      <c r="G57" s="7">
        <f t="shared" si="2"/>
      </c>
    </row>
    <row r="58" spans="1:7" ht="101.25" customHeight="1">
      <c r="A58" s="82" t="s">
        <v>133</v>
      </c>
      <c r="B58" s="75" t="s">
        <v>17</v>
      </c>
      <c r="C58" s="95" t="s">
        <v>115</v>
      </c>
      <c r="D58" s="105">
        <v>4</v>
      </c>
      <c r="E58" s="107"/>
      <c r="F58" s="62">
        <f t="shared" si="3"/>
      </c>
      <c r="G58" s="7">
        <f t="shared" si="2"/>
      </c>
    </row>
    <row r="59" spans="1:7" ht="33.75">
      <c r="A59" s="82" t="s">
        <v>119</v>
      </c>
      <c r="B59" s="76" t="s">
        <v>120</v>
      </c>
      <c r="C59" s="95" t="s">
        <v>92</v>
      </c>
      <c r="D59" s="91">
        <v>4</v>
      </c>
      <c r="E59" s="106"/>
      <c r="F59" s="62">
        <f t="shared" si="3"/>
      </c>
      <c r="G59" s="7">
        <f t="shared" si="2"/>
      </c>
    </row>
    <row r="60" spans="1:7" ht="33.75">
      <c r="A60" s="83" t="s">
        <v>121</v>
      </c>
      <c r="B60" s="72" t="s">
        <v>122</v>
      </c>
      <c r="C60" s="97" t="s">
        <v>92</v>
      </c>
      <c r="D60" s="88">
        <v>8</v>
      </c>
      <c r="E60" s="98"/>
      <c r="F60" s="62">
        <f t="shared" si="3"/>
      </c>
      <c r="G60" s="7">
        <f t="shared" si="2"/>
      </c>
    </row>
    <row r="61" spans="1:7" ht="33.75" customHeight="1">
      <c r="A61" s="82" t="s">
        <v>134</v>
      </c>
      <c r="B61" s="75" t="s">
        <v>18</v>
      </c>
      <c r="C61" s="95" t="s">
        <v>92</v>
      </c>
      <c r="D61" s="105">
        <v>4</v>
      </c>
      <c r="E61" s="107"/>
      <c r="F61" s="62">
        <f t="shared" si="3"/>
      </c>
      <c r="G61" s="7">
        <f t="shared" si="2"/>
      </c>
    </row>
    <row r="62" spans="1:7" ht="45">
      <c r="A62" s="82" t="s">
        <v>124</v>
      </c>
      <c r="B62" s="75" t="s">
        <v>19</v>
      </c>
      <c r="C62" s="95" t="s">
        <v>92</v>
      </c>
      <c r="D62" s="91">
        <v>16</v>
      </c>
      <c r="E62" s="102"/>
      <c r="F62" s="62">
        <f t="shared" si="3"/>
      </c>
      <c r="G62" s="7">
        <f t="shared" si="2"/>
      </c>
    </row>
    <row r="63" spans="1:7" ht="45">
      <c r="A63" s="82" t="s">
        <v>125</v>
      </c>
      <c r="B63" s="75" t="s">
        <v>5</v>
      </c>
      <c r="C63" s="95" t="s">
        <v>92</v>
      </c>
      <c r="D63" s="91">
        <v>96</v>
      </c>
      <c r="E63" s="102"/>
      <c r="F63" s="62">
        <f t="shared" si="3"/>
      </c>
      <c r="G63" s="7">
        <f t="shared" si="2"/>
      </c>
    </row>
    <row r="64" spans="1:7" ht="45">
      <c r="A64" s="82" t="s">
        <v>135</v>
      </c>
      <c r="B64" s="75" t="s">
        <v>20</v>
      </c>
      <c r="C64" s="103" t="s">
        <v>127</v>
      </c>
      <c r="D64" s="96">
        <v>277.45</v>
      </c>
      <c r="E64" s="89"/>
      <c r="F64" s="62">
        <f t="shared" si="3"/>
      </c>
      <c r="G64" s="7">
        <f t="shared" si="2"/>
      </c>
    </row>
    <row r="65" spans="1:7" ht="56.25">
      <c r="A65" s="82" t="s">
        <v>136</v>
      </c>
      <c r="B65" s="72" t="s">
        <v>21</v>
      </c>
      <c r="C65" s="103" t="s">
        <v>127</v>
      </c>
      <c r="D65" s="96">
        <v>672.6</v>
      </c>
      <c r="E65" s="89"/>
      <c r="F65" s="62">
        <f t="shared" si="3"/>
      </c>
      <c r="G65" s="7">
        <f t="shared" si="2"/>
      </c>
    </row>
    <row r="66" spans="1:7" ht="45">
      <c r="A66" s="82" t="s">
        <v>54</v>
      </c>
      <c r="B66" s="75" t="s">
        <v>22</v>
      </c>
      <c r="C66" s="95" t="s">
        <v>89</v>
      </c>
      <c r="D66" s="96">
        <v>714.57</v>
      </c>
      <c r="E66" s="89"/>
      <c r="F66" s="62">
        <f t="shared" si="3"/>
      </c>
      <c r="G66" s="7">
        <f t="shared" si="2"/>
      </c>
    </row>
    <row r="67" spans="1:7" ht="45">
      <c r="A67" s="82" t="s">
        <v>137</v>
      </c>
      <c r="B67" s="75" t="s">
        <v>23</v>
      </c>
      <c r="C67" s="95" t="s">
        <v>89</v>
      </c>
      <c r="D67" s="96">
        <v>336.24</v>
      </c>
      <c r="E67" s="89"/>
      <c r="F67" s="62">
        <f t="shared" si="3"/>
      </c>
      <c r="G67" s="7">
        <f t="shared" si="2"/>
      </c>
    </row>
    <row r="68" spans="1:7" ht="45">
      <c r="A68" s="82" t="s">
        <v>138</v>
      </c>
      <c r="B68" s="75" t="s">
        <v>24</v>
      </c>
      <c r="C68" s="95" t="s">
        <v>89</v>
      </c>
      <c r="D68" s="96">
        <v>68.5</v>
      </c>
      <c r="E68" s="89"/>
      <c r="F68" s="62">
        <f t="shared" si="3"/>
      </c>
      <c r="G68" s="7">
        <f t="shared" si="2"/>
      </c>
    </row>
    <row r="69" spans="1:7" ht="60">
      <c r="A69" s="124" t="s">
        <v>49</v>
      </c>
      <c r="B69" s="123" t="s">
        <v>7</v>
      </c>
      <c r="C69" s="97" t="s">
        <v>103</v>
      </c>
      <c r="D69" s="88">
        <v>469.97</v>
      </c>
      <c r="E69" s="89"/>
      <c r="F69" s="62">
        <f t="shared" si="3"/>
      </c>
      <c r="G69" s="7">
        <f t="shared" si="2"/>
      </c>
    </row>
    <row r="70" spans="1:7" ht="45">
      <c r="A70" s="82" t="s">
        <v>139</v>
      </c>
      <c r="B70" s="70" t="s">
        <v>140</v>
      </c>
      <c r="C70" s="87" t="s">
        <v>89</v>
      </c>
      <c r="D70" s="105">
        <v>1500</v>
      </c>
      <c r="E70" s="107"/>
      <c r="F70" s="62">
        <f t="shared" si="3"/>
      </c>
      <c r="G70" s="7">
        <f t="shared" si="2"/>
      </c>
    </row>
    <row r="71" spans="1:7" s="58" customFormat="1" ht="12.75" customHeight="1">
      <c r="A71" s="66" t="s">
        <v>168</v>
      </c>
      <c r="B71" s="81" t="s">
        <v>167</v>
      </c>
      <c r="C71" s="108"/>
      <c r="D71" s="109"/>
      <c r="E71" s="110"/>
      <c r="F71" s="61">
        <f>SUM(F72:F111)</f>
        <v>0</v>
      </c>
      <c r="G71" s="64">
        <f t="shared" si="2"/>
      </c>
    </row>
    <row r="72" spans="1:7" ht="56.25">
      <c r="A72" s="84" t="s">
        <v>128</v>
      </c>
      <c r="B72" s="77" t="s">
        <v>129</v>
      </c>
      <c r="C72" s="97" t="s">
        <v>89</v>
      </c>
      <c r="D72" s="88">
        <v>2983.59</v>
      </c>
      <c r="E72" s="111"/>
      <c r="F72" s="62">
        <f t="shared" si="3"/>
      </c>
      <c r="G72" s="7">
        <f t="shared" si="2"/>
      </c>
    </row>
    <row r="73" spans="1:7" ht="123.75">
      <c r="A73" s="83" t="s">
        <v>90</v>
      </c>
      <c r="B73" s="71" t="s">
        <v>143</v>
      </c>
      <c r="C73" s="93" t="s">
        <v>94</v>
      </c>
      <c r="D73" s="94">
        <v>530.42</v>
      </c>
      <c r="E73" s="111"/>
      <c r="F73" s="62">
        <f t="shared" si="3"/>
      </c>
      <c r="G73" s="7">
        <f t="shared" si="2"/>
      </c>
    </row>
    <row r="74" spans="1:7" ht="56.25">
      <c r="A74" s="85" t="s">
        <v>90</v>
      </c>
      <c r="B74" s="69" t="s">
        <v>91</v>
      </c>
      <c r="C74" s="90" t="s">
        <v>92</v>
      </c>
      <c r="D74" s="91">
        <v>67</v>
      </c>
      <c r="E74" s="101"/>
      <c r="F74" s="62">
        <f t="shared" si="3"/>
      </c>
      <c r="G74" s="7">
        <f t="shared" si="2"/>
      </c>
    </row>
    <row r="75" spans="1:7" ht="146.25">
      <c r="A75" s="84" t="s">
        <v>56</v>
      </c>
      <c r="B75" s="78" t="s">
        <v>55</v>
      </c>
      <c r="C75" s="112" t="s">
        <v>94</v>
      </c>
      <c r="D75" s="113">
        <v>1088.63</v>
      </c>
      <c r="E75" s="114"/>
      <c r="F75" s="62">
        <f t="shared" si="3"/>
      </c>
      <c r="G75" s="7">
        <f t="shared" si="2"/>
      </c>
    </row>
    <row r="76" spans="1:7" ht="146.25">
      <c r="A76" s="84" t="s">
        <v>178</v>
      </c>
      <c r="B76" s="78" t="s">
        <v>57</v>
      </c>
      <c r="C76" s="112" t="s">
        <v>94</v>
      </c>
      <c r="D76" s="113">
        <v>168.28</v>
      </c>
      <c r="E76" s="114"/>
      <c r="F76" s="62">
        <f t="shared" si="3"/>
      </c>
      <c r="G76" s="7">
        <f t="shared" si="2"/>
      </c>
    </row>
    <row r="77" spans="1:7" ht="135">
      <c r="A77" s="84" t="s">
        <v>53</v>
      </c>
      <c r="B77" s="74" t="s">
        <v>144</v>
      </c>
      <c r="C77" s="112" t="s">
        <v>94</v>
      </c>
      <c r="D77" s="113">
        <v>230</v>
      </c>
      <c r="E77" s="114"/>
      <c r="F77" s="62">
        <f t="shared" si="3"/>
      </c>
      <c r="G77" s="7">
        <f t="shared" si="2"/>
      </c>
    </row>
    <row r="78" spans="1:7" ht="135">
      <c r="A78" s="84" t="s">
        <v>25</v>
      </c>
      <c r="B78" s="74" t="s">
        <v>145</v>
      </c>
      <c r="C78" s="112" t="s">
        <v>94</v>
      </c>
      <c r="D78" s="113">
        <v>233.13</v>
      </c>
      <c r="E78" s="114"/>
      <c r="F78" s="62">
        <f t="shared" si="3"/>
      </c>
      <c r="G78" s="7">
        <f aca="true" t="shared" si="4" ref="G78:G109">IF(E78="","",Num_letra(E78))</f>
      </c>
    </row>
    <row r="79" spans="1:7" ht="101.25" customHeight="1">
      <c r="A79" s="85" t="s">
        <v>146</v>
      </c>
      <c r="B79" s="71" t="s">
        <v>26</v>
      </c>
      <c r="C79" s="115" t="s">
        <v>115</v>
      </c>
      <c r="D79" s="91">
        <v>8</v>
      </c>
      <c r="E79" s="116"/>
      <c r="F79" s="62">
        <f t="shared" si="3"/>
      </c>
      <c r="G79" s="7">
        <f t="shared" si="4"/>
      </c>
    </row>
    <row r="80" spans="1:7" ht="55.5" customHeight="1">
      <c r="A80" s="86" t="s">
        <v>116</v>
      </c>
      <c r="B80" s="68" t="s">
        <v>16</v>
      </c>
      <c r="C80" s="112" t="s">
        <v>115</v>
      </c>
      <c r="D80" s="113">
        <v>2</v>
      </c>
      <c r="E80" s="117"/>
      <c r="F80" s="62">
        <f t="shared" si="3"/>
      </c>
      <c r="G80" s="7">
        <f t="shared" si="4"/>
      </c>
    </row>
    <row r="81" spans="1:7" ht="100.5" customHeight="1">
      <c r="A81" s="85" t="s">
        <v>133</v>
      </c>
      <c r="B81" s="68" t="s">
        <v>17</v>
      </c>
      <c r="C81" s="115" t="s">
        <v>115</v>
      </c>
      <c r="D81" s="113">
        <v>14</v>
      </c>
      <c r="E81" s="118"/>
      <c r="F81" s="62">
        <f t="shared" si="3"/>
      </c>
      <c r="G81" s="7">
        <f t="shared" si="4"/>
      </c>
    </row>
    <row r="82" spans="1:7" ht="103.5" customHeight="1">
      <c r="A82" s="85" t="s">
        <v>58</v>
      </c>
      <c r="B82" s="71" t="s">
        <v>118</v>
      </c>
      <c r="C82" s="112" t="s">
        <v>115</v>
      </c>
      <c r="D82" s="113">
        <v>4</v>
      </c>
      <c r="E82" s="118"/>
      <c r="F82" s="62">
        <f aca="true" t="shared" si="5" ref="F82:F111">IF(E82="","",ROUND(D82*E82,2))</f>
      </c>
      <c r="G82" s="7">
        <f t="shared" si="4"/>
      </c>
    </row>
    <row r="83" spans="1:7" ht="67.5">
      <c r="A83" s="85" t="s">
        <v>147</v>
      </c>
      <c r="B83" s="68" t="s">
        <v>27</v>
      </c>
      <c r="C83" s="115" t="s">
        <v>92</v>
      </c>
      <c r="D83" s="119">
        <v>3</v>
      </c>
      <c r="E83" s="117"/>
      <c r="F83" s="62">
        <f t="shared" si="5"/>
      </c>
      <c r="G83" s="7">
        <f t="shared" si="4"/>
      </c>
    </row>
    <row r="84" spans="1:7" ht="67.5">
      <c r="A84" s="85" t="s">
        <v>148</v>
      </c>
      <c r="B84" s="68" t="s">
        <v>28</v>
      </c>
      <c r="C84" s="115" t="s">
        <v>92</v>
      </c>
      <c r="D84" s="119">
        <v>6</v>
      </c>
      <c r="E84" s="117"/>
      <c r="F84" s="62">
        <f t="shared" si="5"/>
      </c>
      <c r="G84" s="7">
        <f t="shared" si="4"/>
      </c>
    </row>
    <row r="85" spans="1:7" ht="67.5">
      <c r="A85" s="85" t="s">
        <v>149</v>
      </c>
      <c r="B85" s="68" t="s">
        <v>150</v>
      </c>
      <c r="C85" s="115" t="s">
        <v>92</v>
      </c>
      <c r="D85" s="119">
        <v>2</v>
      </c>
      <c r="E85" s="117"/>
      <c r="F85" s="62">
        <f t="shared" si="5"/>
      </c>
      <c r="G85" s="7">
        <f t="shared" si="4"/>
      </c>
    </row>
    <row r="86" spans="1:7" ht="67.5">
      <c r="A86" s="85" t="s">
        <v>151</v>
      </c>
      <c r="B86" s="68" t="s">
        <v>29</v>
      </c>
      <c r="C86" s="115" t="s">
        <v>92</v>
      </c>
      <c r="D86" s="119">
        <v>5</v>
      </c>
      <c r="E86" s="117"/>
      <c r="F86" s="62">
        <f t="shared" si="5"/>
      </c>
      <c r="G86" s="7">
        <f t="shared" si="4"/>
      </c>
    </row>
    <row r="87" spans="1:7" ht="67.5">
      <c r="A87" s="85" t="s">
        <v>152</v>
      </c>
      <c r="B87" s="68" t="s">
        <v>30</v>
      </c>
      <c r="C87" s="115" t="s">
        <v>92</v>
      </c>
      <c r="D87" s="119">
        <v>2</v>
      </c>
      <c r="E87" s="117"/>
      <c r="F87" s="62">
        <f t="shared" si="5"/>
      </c>
      <c r="G87" s="7">
        <f t="shared" si="4"/>
      </c>
    </row>
    <row r="88" spans="1:7" ht="67.5">
      <c r="A88" s="85" t="s">
        <v>153</v>
      </c>
      <c r="B88" s="68" t="s">
        <v>31</v>
      </c>
      <c r="C88" s="115" t="s">
        <v>92</v>
      </c>
      <c r="D88" s="119">
        <v>1</v>
      </c>
      <c r="E88" s="117"/>
      <c r="F88" s="62">
        <f t="shared" si="5"/>
      </c>
      <c r="G88" s="7">
        <f t="shared" si="4"/>
      </c>
    </row>
    <row r="89" spans="1:7" ht="67.5">
      <c r="A89" s="85" t="s">
        <v>154</v>
      </c>
      <c r="B89" s="68" t="s">
        <v>32</v>
      </c>
      <c r="C89" s="115" t="s">
        <v>92</v>
      </c>
      <c r="D89" s="113">
        <v>1</v>
      </c>
      <c r="E89" s="117"/>
      <c r="F89" s="62">
        <f t="shared" si="5"/>
      </c>
      <c r="G89" s="7">
        <f t="shared" si="4"/>
      </c>
    </row>
    <row r="90" spans="1:7" ht="67.5">
      <c r="A90" s="85" t="s">
        <v>59</v>
      </c>
      <c r="B90" s="68" t="s">
        <v>33</v>
      </c>
      <c r="C90" s="112" t="s">
        <v>92</v>
      </c>
      <c r="D90" s="113">
        <v>2</v>
      </c>
      <c r="E90" s="117"/>
      <c r="F90" s="62">
        <f t="shared" si="5"/>
      </c>
      <c r="G90" s="7">
        <f t="shared" si="4"/>
      </c>
    </row>
    <row r="91" spans="1:7" ht="67.5">
      <c r="A91" s="85" t="s">
        <v>153</v>
      </c>
      <c r="B91" s="68" t="s">
        <v>34</v>
      </c>
      <c r="C91" s="112" t="s">
        <v>92</v>
      </c>
      <c r="D91" s="113">
        <v>1</v>
      </c>
      <c r="E91" s="117"/>
      <c r="F91" s="62">
        <f t="shared" si="5"/>
      </c>
      <c r="G91" s="7">
        <f t="shared" si="4"/>
      </c>
    </row>
    <row r="92" spans="1:7" ht="67.5">
      <c r="A92" s="85" t="s">
        <v>155</v>
      </c>
      <c r="B92" s="68" t="s">
        <v>35</v>
      </c>
      <c r="C92" s="112" t="s">
        <v>92</v>
      </c>
      <c r="D92" s="113">
        <v>4</v>
      </c>
      <c r="E92" s="117"/>
      <c r="F92" s="62">
        <f t="shared" si="5"/>
      </c>
      <c r="G92" s="7">
        <f t="shared" si="4"/>
      </c>
    </row>
    <row r="93" spans="1:7" ht="67.5">
      <c r="A93" s="85" t="s">
        <v>156</v>
      </c>
      <c r="B93" s="68" t="s">
        <v>36</v>
      </c>
      <c r="C93" s="115" t="s">
        <v>92</v>
      </c>
      <c r="D93" s="120">
        <v>2</v>
      </c>
      <c r="E93" s="117"/>
      <c r="F93" s="62">
        <f t="shared" si="5"/>
      </c>
      <c r="G93" s="7">
        <f t="shared" si="4"/>
      </c>
    </row>
    <row r="94" spans="1:7" ht="67.5">
      <c r="A94" s="85" t="s">
        <v>157</v>
      </c>
      <c r="B94" s="68" t="s">
        <v>37</v>
      </c>
      <c r="C94" s="115" t="s">
        <v>92</v>
      </c>
      <c r="D94" s="120">
        <v>2</v>
      </c>
      <c r="E94" s="117"/>
      <c r="F94" s="62">
        <f t="shared" si="5"/>
      </c>
      <c r="G94" s="7">
        <f t="shared" si="4"/>
      </c>
    </row>
    <row r="95" spans="1:7" ht="67.5">
      <c r="A95" s="85" t="s">
        <v>158</v>
      </c>
      <c r="B95" s="68" t="s">
        <v>38</v>
      </c>
      <c r="C95" s="115" t="s">
        <v>92</v>
      </c>
      <c r="D95" s="120">
        <v>2</v>
      </c>
      <c r="E95" s="117"/>
      <c r="F95" s="62">
        <f t="shared" si="5"/>
      </c>
      <c r="G95" s="7">
        <f t="shared" si="4"/>
      </c>
    </row>
    <row r="96" spans="1:7" ht="67.5">
      <c r="A96" s="85" t="s">
        <v>159</v>
      </c>
      <c r="B96" s="68" t="s">
        <v>39</v>
      </c>
      <c r="C96" s="115" t="s">
        <v>92</v>
      </c>
      <c r="D96" s="120">
        <v>1</v>
      </c>
      <c r="E96" s="117"/>
      <c r="F96" s="62">
        <f t="shared" si="5"/>
      </c>
      <c r="G96" s="7">
        <f t="shared" si="4"/>
      </c>
    </row>
    <row r="97" spans="1:7" ht="67.5">
      <c r="A97" s="84" t="s">
        <v>60</v>
      </c>
      <c r="B97" s="68" t="s">
        <v>40</v>
      </c>
      <c r="C97" s="112" t="s">
        <v>92</v>
      </c>
      <c r="D97" s="113">
        <v>2</v>
      </c>
      <c r="E97" s="117"/>
      <c r="F97" s="62">
        <f t="shared" si="5"/>
      </c>
      <c r="G97" s="7">
        <f t="shared" si="4"/>
      </c>
    </row>
    <row r="98" spans="1:7" ht="67.5">
      <c r="A98" s="84" t="s">
        <v>61</v>
      </c>
      <c r="B98" s="68" t="s">
        <v>41</v>
      </c>
      <c r="C98" s="112" t="s">
        <v>92</v>
      </c>
      <c r="D98" s="113">
        <v>2</v>
      </c>
      <c r="E98" s="117"/>
      <c r="F98" s="62">
        <f t="shared" si="5"/>
      </c>
      <c r="G98" s="7">
        <f t="shared" si="4"/>
      </c>
    </row>
    <row r="99" spans="1:7" ht="90" customHeight="1">
      <c r="A99" s="85" t="s">
        <v>160</v>
      </c>
      <c r="B99" s="79" t="s">
        <v>42</v>
      </c>
      <c r="C99" s="112" t="s">
        <v>92</v>
      </c>
      <c r="D99" s="113">
        <v>2</v>
      </c>
      <c r="E99" s="117"/>
      <c r="F99" s="62">
        <f t="shared" si="5"/>
      </c>
      <c r="G99" s="7">
        <f t="shared" si="4"/>
      </c>
    </row>
    <row r="100" spans="1:7" ht="67.5">
      <c r="A100" s="85" t="s">
        <v>161</v>
      </c>
      <c r="B100" s="79" t="s">
        <v>43</v>
      </c>
      <c r="C100" s="112" t="s">
        <v>92</v>
      </c>
      <c r="D100" s="113">
        <v>2</v>
      </c>
      <c r="E100" s="117"/>
      <c r="F100" s="62">
        <f t="shared" si="5"/>
      </c>
      <c r="G100" s="7">
        <f t="shared" si="4"/>
      </c>
    </row>
    <row r="101" spans="1:7" ht="67.5">
      <c r="A101" s="85" t="s">
        <v>162</v>
      </c>
      <c r="B101" s="79" t="s">
        <v>44</v>
      </c>
      <c r="C101" s="112" t="s">
        <v>92</v>
      </c>
      <c r="D101" s="113">
        <v>2</v>
      </c>
      <c r="E101" s="117"/>
      <c r="F101" s="62">
        <f t="shared" si="5"/>
      </c>
      <c r="G101" s="7">
        <f t="shared" si="4"/>
      </c>
    </row>
    <row r="102" spans="1:7" ht="79.5" customHeight="1">
      <c r="A102" s="85" t="s">
        <v>163</v>
      </c>
      <c r="B102" s="71" t="s">
        <v>45</v>
      </c>
      <c r="C102" s="115" t="s">
        <v>92</v>
      </c>
      <c r="D102" s="91">
        <v>8</v>
      </c>
      <c r="E102" s="117"/>
      <c r="F102" s="62">
        <f t="shared" si="5"/>
      </c>
      <c r="G102" s="7">
        <f t="shared" si="4"/>
      </c>
    </row>
    <row r="103" spans="1:7" ht="33.75">
      <c r="A103" s="85" t="s">
        <v>121</v>
      </c>
      <c r="B103" s="80" t="s">
        <v>164</v>
      </c>
      <c r="C103" s="112" t="s">
        <v>92</v>
      </c>
      <c r="D103" s="113">
        <v>12</v>
      </c>
      <c r="E103" s="117"/>
      <c r="F103" s="62">
        <f t="shared" si="5"/>
      </c>
      <c r="G103" s="7">
        <f t="shared" si="4"/>
      </c>
    </row>
    <row r="104" spans="1:7" ht="35.25" customHeight="1">
      <c r="A104" s="85" t="s">
        <v>165</v>
      </c>
      <c r="B104" s="71" t="s">
        <v>46</v>
      </c>
      <c r="C104" s="115" t="s">
        <v>92</v>
      </c>
      <c r="D104" s="91">
        <v>42</v>
      </c>
      <c r="E104" s="117"/>
      <c r="F104" s="62">
        <f t="shared" si="5"/>
      </c>
      <c r="G104" s="7">
        <f t="shared" si="4"/>
      </c>
    </row>
    <row r="105" spans="1:7" ht="33" customHeight="1">
      <c r="A105" s="85" t="s">
        <v>134</v>
      </c>
      <c r="B105" s="68" t="s">
        <v>18</v>
      </c>
      <c r="C105" s="115" t="s">
        <v>92</v>
      </c>
      <c r="D105" s="113">
        <v>56</v>
      </c>
      <c r="E105" s="118"/>
      <c r="F105" s="62">
        <f t="shared" si="5"/>
      </c>
      <c r="G105" s="7">
        <f t="shared" si="4"/>
      </c>
    </row>
    <row r="106" spans="1:7" ht="33.75" customHeight="1">
      <c r="A106" s="85" t="s">
        <v>123</v>
      </c>
      <c r="B106" s="73" t="s">
        <v>47</v>
      </c>
      <c r="C106" s="112" t="s">
        <v>92</v>
      </c>
      <c r="D106" s="113">
        <v>16</v>
      </c>
      <c r="E106" s="118"/>
      <c r="F106" s="62">
        <f t="shared" si="5"/>
      </c>
      <c r="G106" s="7">
        <f t="shared" si="4"/>
      </c>
    </row>
    <row r="107" spans="1:7" ht="45">
      <c r="A107" s="85" t="s">
        <v>166</v>
      </c>
      <c r="B107" s="70" t="s">
        <v>48</v>
      </c>
      <c r="C107" s="87" t="s">
        <v>92</v>
      </c>
      <c r="D107" s="105">
        <v>336</v>
      </c>
      <c r="E107" s="121"/>
      <c r="F107" s="62">
        <f t="shared" si="5"/>
      </c>
      <c r="G107" s="7">
        <f t="shared" si="4"/>
      </c>
    </row>
    <row r="108" spans="1:7" ht="45">
      <c r="A108" s="85" t="s">
        <v>125</v>
      </c>
      <c r="B108" s="71" t="s">
        <v>5</v>
      </c>
      <c r="C108" s="115" t="s">
        <v>92</v>
      </c>
      <c r="D108" s="91">
        <v>544</v>
      </c>
      <c r="E108" s="102"/>
      <c r="F108" s="62">
        <f t="shared" si="5"/>
      </c>
      <c r="G108" s="7">
        <f t="shared" si="4"/>
      </c>
    </row>
    <row r="109" spans="1:7" ht="45">
      <c r="A109" s="85" t="s">
        <v>126</v>
      </c>
      <c r="B109" s="68" t="s">
        <v>6</v>
      </c>
      <c r="C109" s="115" t="s">
        <v>92</v>
      </c>
      <c r="D109" s="91">
        <v>192</v>
      </c>
      <c r="E109" s="102"/>
      <c r="F109" s="62">
        <f t="shared" si="5"/>
      </c>
      <c r="G109" s="7">
        <f t="shared" si="4"/>
      </c>
    </row>
    <row r="110" spans="1:7" ht="45">
      <c r="A110" s="126" t="s">
        <v>49</v>
      </c>
      <c r="B110" s="125" t="s">
        <v>7</v>
      </c>
      <c r="C110" s="97" t="s">
        <v>103</v>
      </c>
      <c r="D110" s="88">
        <v>49.49</v>
      </c>
      <c r="E110" s="111"/>
      <c r="F110" s="62">
        <f t="shared" si="5"/>
      </c>
      <c r="G110" s="7">
        <f>IF(E110="","",Num_letra(E110))</f>
      </c>
    </row>
    <row r="111" spans="1:7" ht="45">
      <c r="A111" s="85" t="s">
        <v>139</v>
      </c>
      <c r="B111" s="73" t="s">
        <v>140</v>
      </c>
      <c r="C111" s="112" t="s">
        <v>89</v>
      </c>
      <c r="D111" s="113">
        <v>1100</v>
      </c>
      <c r="E111" s="122"/>
      <c r="F111" s="62">
        <f t="shared" si="5"/>
      </c>
      <c r="G111" s="7">
        <f>IF(E111="","",Num_letra(E111))</f>
      </c>
    </row>
    <row r="112" spans="1:13" ht="12.75">
      <c r="A112" s="43"/>
      <c r="B112" s="9"/>
      <c r="C112" s="43"/>
      <c r="D112" s="34"/>
      <c r="E112" s="34"/>
      <c r="F112" s="26">
        <f>IF(E112="","",ROUND(D112*E112,2))</f>
      </c>
      <c r="G112" s="7">
        <f>IF(E112="","",Num_letra(E112))</f>
      </c>
      <c r="H112" s="8"/>
      <c r="L112" s="20"/>
      <c r="M112" s="21"/>
    </row>
    <row r="113" spans="1:8" ht="12.75">
      <c r="A113" s="151" t="s">
        <v>77</v>
      </c>
      <c r="B113" s="151"/>
      <c r="C113" s="151"/>
      <c r="D113" s="151"/>
      <c r="E113" s="151"/>
      <c r="F113" s="151"/>
      <c r="G113" s="151"/>
      <c r="H113" s="8"/>
    </row>
    <row r="114" spans="1:8" ht="33.75">
      <c r="A114" s="44" t="str">
        <f>A17</f>
        <v>01.00.00</v>
      </c>
      <c r="B114" s="56" t="str">
        <f>B17</f>
        <v>SECTORIZACIÓN Y REHABILITACIÓN DE LA RED DE AGUA POTABLE 1era. ETAPA EN LA CABECERA MUNICIPAL DE SAN JULIÁN, JALISCO</v>
      </c>
      <c r="C114" s="43"/>
      <c r="D114" s="31"/>
      <c r="E114" s="32"/>
      <c r="F114" s="32">
        <f>F17</f>
        <v>0</v>
      </c>
      <c r="G114" s="7"/>
      <c r="H114" s="8"/>
    </row>
    <row r="115" spans="1:8" ht="12.75">
      <c r="A115" s="50" t="str">
        <f>A18</f>
        <v>01.01.00</v>
      </c>
      <c r="B115" s="51" t="str">
        <f>B18</f>
        <v>SECTORIZACIÓN</v>
      </c>
      <c r="C115" s="52"/>
      <c r="D115" s="53"/>
      <c r="E115" s="54"/>
      <c r="F115" s="54">
        <f>F18</f>
        <v>0</v>
      </c>
      <c r="G115" s="7"/>
      <c r="H115" s="8"/>
    </row>
    <row r="116" spans="1:8" ht="12.75">
      <c r="A116" s="50" t="str">
        <f>A71</f>
        <v>01.02.00</v>
      </c>
      <c r="B116" s="51" t="str">
        <f>B71</f>
        <v>CAMBIO DE DIÁMETRO EN LAS TUBERÍAS</v>
      </c>
      <c r="C116" s="52"/>
      <c r="D116" s="53"/>
      <c r="E116" s="54"/>
      <c r="F116" s="54">
        <f>F71</f>
        <v>0</v>
      </c>
      <c r="G116" s="7"/>
      <c r="H116" s="8"/>
    </row>
    <row r="117" spans="1:8" ht="12.75">
      <c r="A117" s="50"/>
      <c r="B117" s="51"/>
      <c r="C117" s="52"/>
      <c r="D117" s="53"/>
      <c r="E117" s="54"/>
      <c r="F117" s="54"/>
      <c r="G117" s="7"/>
      <c r="H117" s="8"/>
    </row>
    <row r="118" spans="1:8" ht="13.5" thickBot="1">
      <c r="A118" s="50"/>
      <c r="B118" s="51"/>
      <c r="C118" s="52"/>
      <c r="D118" s="53"/>
      <c r="E118" s="54"/>
      <c r="F118" s="55"/>
      <c r="G118" s="7"/>
      <c r="H118" s="8"/>
    </row>
    <row r="119" spans="1:8" ht="12.75">
      <c r="A119" s="44"/>
      <c r="B119" s="6" t="s">
        <v>79</v>
      </c>
      <c r="C119" s="33"/>
      <c r="D119" s="29"/>
      <c r="E119" s="28"/>
      <c r="F119" s="30">
        <f>SUM(F115:F118)</f>
        <v>0</v>
      </c>
      <c r="G119" s="7"/>
      <c r="H119" s="8"/>
    </row>
    <row r="120" spans="1:8" ht="12.75">
      <c r="A120" s="45"/>
      <c r="B120" s="9"/>
      <c r="C120" s="43"/>
      <c r="D120" s="27"/>
      <c r="E120" s="28"/>
      <c r="F120" s="28"/>
      <c r="G120" s="7"/>
      <c r="H120" s="8"/>
    </row>
    <row r="121" spans="1:13" ht="12.75" customHeight="1">
      <c r="A121" s="46"/>
      <c r="B121" s="37"/>
      <c r="C121" s="149" t="s">
        <v>78</v>
      </c>
      <c r="D121" s="149"/>
      <c r="E121" s="149"/>
      <c r="F121" s="38">
        <f>F119</f>
        <v>0</v>
      </c>
      <c r="G121" s="36"/>
      <c r="H121" s="10"/>
      <c r="L121" s="23"/>
      <c r="M121" s="22"/>
    </row>
    <row r="122" spans="1:8" ht="12.75">
      <c r="A122" s="46"/>
      <c r="B122" s="36"/>
      <c r="C122" s="46"/>
      <c r="D122" s="39"/>
      <c r="E122" s="40"/>
      <c r="F122" s="40"/>
      <c r="G122" s="36"/>
      <c r="H122" s="10"/>
    </row>
    <row r="123" spans="1:8" ht="12.75">
      <c r="A123" s="150" t="e">
        <f>IF(F121="","",Num_letra(F121))</f>
        <v>#NAME?</v>
      </c>
      <c r="B123" s="150"/>
      <c r="C123" s="150"/>
      <c r="D123" s="150"/>
      <c r="E123" s="150"/>
      <c r="F123" s="150"/>
      <c r="G123" s="150"/>
      <c r="H123" s="10"/>
    </row>
    <row r="124" spans="1:8" ht="12.75">
      <c r="A124" s="47"/>
      <c r="B124" s="10"/>
      <c r="C124" s="47"/>
      <c r="D124" s="10"/>
      <c r="E124" s="10"/>
      <c r="F124" s="10"/>
      <c r="G124" s="10"/>
      <c r="H124" s="10"/>
    </row>
    <row r="125" spans="1:8" ht="12.75">
      <c r="A125" s="47"/>
      <c r="B125" s="10"/>
      <c r="C125" s="47"/>
      <c r="D125" s="10"/>
      <c r="E125" s="10"/>
      <c r="F125" s="11"/>
      <c r="G125" s="10"/>
      <c r="H125" s="10"/>
    </row>
    <row r="126" spans="1:8" ht="12.75">
      <c r="A126" s="47"/>
      <c r="B126" s="10"/>
      <c r="C126" s="47"/>
      <c r="D126" s="10"/>
      <c r="E126" s="10"/>
      <c r="F126" s="10"/>
      <c r="G126" s="10"/>
      <c r="H126" s="10"/>
    </row>
    <row r="127" spans="1:8" ht="12.75">
      <c r="A127" s="47"/>
      <c r="B127" s="10"/>
      <c r="C127" s="47"/>
      <c r="D127" s="10"/>
      <c r="E127" s="10"/>
      <c r="F127" s="12"/>
      <c r="G127" s="10"/>
      <c r="H127" s="10"/>
    </row>
    <row r="128" spans="1:8" ht="12.75">
      <c r="A128" s="47"/>
      <c r="B128" s="10"/>
      <c r="C128" s="47"/>
      <c r="D128" s="10"/>
      <c r="E128" s="10"/>
      <c r="F128" s="10"/>
      <c r="G128" s="10"/>
      <c r="H128" s="10"/>
    </row>
    <row r="129" spans="1:8" ht="12.75">
      <c r="A129" s="47"/>
      <c r="B129" s="10"/>
      <c r="C129" s="47"/>
      <c r="D129" s="10"/>
      <c r="E129" s="10"/>
      <c r="F129" s="13"/>
      <c r="G129" s="10"/>
      <c r="H129" s="10"/>
    </row>
    <row r="130" spans="1:8" ht="12.75">
      <c r="A130" s="48"/>
      <c r="B130" s="14"/>
      <c r="C130" s="48"/>
      <c r="D130" s="14"/>
      <c r="E130" s="14"/>
      <c r="F130" s="14"/>
      <c r="G130" s="14"/>
      <c r="H130" s="14"/>
    </row>
    <row r="131" spans="1:8" ht="12.75">
      <c r="A131" s="48"/>
      <c r="B131" s="14"/>
      <c r="C131" s="48"/>
      <c r="D131" s="14"/>
      <c r="E131" s="14"/>
      <c r="F131" s="14"/>
      <c r="G131" s="14"/>
      <c r="H131" s="14"/>
    </row>
    <row r="132" spans="1:8" ht="12.75">
      <c r="A132" s="48"/>
      <c r="B132" s="14"/>
      <c r="C132" s="48"/>
      <c r="D132" s="14"/>
      <c r="E132" s="14"/>
      <c r="F132" s="14"/>
      <c r="G132" s="14"/>
      <c r="H132" s="14"/>
    </row>
    <row r="133" spans="1:8" ht="12.75">
      <c r="A133" s="48"/>
      <c r="B133" s="14"/>
      <c r="C133" s="48"/>
      <c r="D133" s="14"/>
      <c r="E133" s="14"/>
      <c r="F133" s="14"/>
      <c r="G133" s="14"/>
      <c r="H133" s="14"/>
    </row>
    <row r="134" spans="1:8" ht="12.75">
      <c r="A134" s="48"/>
      <c r="B134" s="14"/>
      <c r="C134" s="48"/>
      <c r="D134" s="14"/>
      <c r="E134" s="14"/>
      <c r="F134" s="14"/>
      <c r="G134" s="14"/>
      <c r="H134" s="14"/>
    </row>
    <row r="135" spans="1:8" ht="12.75">
      <c r="A135" s="48"/>
      <c r="B135" s="14"/>
      <c r="C135" s="48"/>
      <c r="D135" s="14"/>
      <c r="E135" s="14"/>
      <c r="F135" s="14"/>
      <c r="G135" s="14"/>
      <c r="H135" s="14"/>
    </row>
    <row r="136" spans="1:8" ht="12.75">
      <c r="A136" s="48"/>
      <c r="B136" s="14"/>
      <c r="C136" s="48"/>
      <c r="D136" s="14"/>
      <c r="E136" s="14"/>
      <c r="F136" s="14"/>
      <c r="G136" s="14"/>
      <c r="H136" s="14"/>
    </row>
    <row r="137" spans="1:8" ht="12.75">
      <c r="A137" s="48"/>
      <c r="B137" s="14"/>
      <c r="C137" s="48"/>
      <c r="D137" s="14"/>
      <c r="E137" s="14"/>
      <c r="F137" s="14"/>
      <c r="G137" s="14"/>
      <c r="H137" s="14"/>
    </row>
    <row r="138" spans="1:8" ht="12.75">
      <c r="A138" s="48"/>
      <c r="B138" s="14"/>
      <c r="C138" s="48"/>
      <c r="D138" s="14"/>
      <c r="E138" s="14"/>
      <c r="F138" s="14"/>
      <c r="G138" s="14"/>
      <c r="H138" s="14"/>
    </row>
  </sheetData>
  <sheetProtection/>
  <mergeCells count="23">
    <mergeCell ref="C121:E121"/>
    <mergeCell ref="A123:G123"/>
    <mergeCell ref="A113:G113"/>
    <mergeCell ref="A1:G1"/>
    <mergeCell ref="A2:G2"/>
    <mergeCell ref="A3:G3"/>
    <mergeCell ref="A4:G4"/>
    <mergeCell ref="A7:C10"/>
    <mergeCell ref="A5:G5"/>
    <mergeCell ref="D14:D15"/>
    <mergeCell ref="F14:F15"/>
    <mergeCell ref="A12:C12"/>
    <mergeCell ref="B14:B15"/>
    <mergeCell ref="A14:A15"/>
    <mergeCell ref="F11:G12"/>
    <mergeCell ref="E11:E12"/>
    <mergeCell ref="E7:E8"/>
    <mergeCell ref="A6:C6"/>
    <mergeCell ref="F9:G10"/>
    <mergeCell ref="E9:E10"/>
    <mergeCell ref="D7:D8"/>
    <mergeCell ref="F6:G6"/>
    <mergeCell ref="F7:G8"/>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112"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lsolorzano</cp:lastModifiedBy>
  <cp:lastPrinted>2008-08-28T19:54:08Z</cp:lastPrinted>
  <dcterms:created xsi:type="dcterms:W3CDTF">1998-03-11T15:46:07Z</dcterms:created>
  <dcterms:modified xsi:type="dcterms:W3CDTF">2010-07-20T22:34:43Z</dcterms:modified>
  <cp:category/>
  <cp:version/>
  <cp:contentType/>
  <cp:contentStatus/>
</cp:coreProperties>
</file>