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CONCEPTOS'!$A$1:$G$95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<sst xmlns="http://schemas.openxmlformats.org/spreadsheetml/2006/main" count="151" uniqueCount="108">
  <si>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</si>
  <si>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</si>
  <si>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</si>
  <si>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</si>
  <si>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</si>
  <si>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</si>
  <si>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</si>
  <si>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</si>
  <si>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</si>
  <si>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</si>
  <si>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</si>
  <si>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</si>
  <si>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</si>
  <si>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</si>
  <si>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</si>
  <si>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</si>
  <si>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</si>
  <si>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</si>
  <si>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</si>
  <si>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</si>
  <si>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</si>
  <si>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</si>
  <si>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</si>
  <si>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t>01.01.00</t>
  </si>
  <si>
    <t>SUMINISTRO DE PLANTA PREFABRICADA PARA 3 LPS</t>
  </si>
  <si>
    <t>SUM. INST. PTAR. PREF.</t>
  </si>
  <si>
    <t>LOTE</t>
  </si>
  <si>
    <t>01.02.00</t>
  </si>
  <si>
    <t>INSTALACIÓN DE PLANTA PREFABRICADA PARA 3 LPS</t>
  </si>
  <si>
    <t>INST. PTAR. PREF.</t>
  </si>
  <si>
    <t>INSTALACIÓN DE PLANTA PREFABRICADA PARA 3 LPS, INCLUYE PRUEBAS, PUESTA EN MARCHA, CAPACITACIÓN Y ESTABILIZACIÓN DEL PROCESO</t>
  </si>
  <si>
    <t>01.03.00</t>
  </si>
  <si>
    <t>CONSTRUCCIÓN DE LÍNEA DE ALIMENTACIÓN EN MEDIA TENSIÓN</t>
  </si>
  <si>
    <t>CABLE DE ALUMINIO 25 KV TIPO ACSR CALIBRE 1/0, INCLUYE TENDIDO DE 400 METROS, AMARRES, TORNILLERÍA, ARANDELAS, PRUEBAS, MANO DE OBRA ESPECIALIZADA, EQUIPO Y HERRAMIENTA</t>
  </si>
  <si>
    <t>TRÁMITES DE EJECUCIÓN DE LA OBRA, INCLUYE PROYECTO, ADECUACIONES A LAS INSTALACIONES EXISTENTES, FIRMAS DE PERITOS, FOTOGRAFIAS, ELABORACIÓN DE PLANOS, FIANZAS, ENTRE OTROS.</t>
  </si>
  <si>
    <t>BOMBEO DE ACHIQUE CON BOMBA AUTOCEBANTE PROPIEDAD DEL CONTRATISTA, DE 4" DE DIAMETRO Y 12 HP, INCLUYE: RENTA, MANTENIMIENTO, CONSUMOS Y OPERACIÓN DEL EQUIPO.</t>
  </si>
  <si>
    <t>HR</t>
  </si>
  <si>
    <t>EXCAVACION A MANO PARA DESPLANTE DE ESTRUCTURAS, EN MATERIAL TIPO " A ", EN AGUA, DE 0.00 A 4.00m DE PROFUNDIDAD, INCLUYE, AFLOJE, EXTRACCION DEL MATERIAL, LIMPIEZA Y AFINE DE PLANTILLA, AFINE DE TALUDES, CONSERVACION DE LA EXCAVACION, LA MANO DE OBRA Y LA HERRAMIENTA NECESARIA PARA SU COMPLETA EJECUCION.</t>
  </si>
  <si>
    <t>M3</t>
  </si>
  <si>
    <t>PLANTILLA DE CONCRETO DE F´C 100 KG/CM2 DE 10 CM. DE ESPESOR AGREGADO MAXMO DE 1 1/2"</t>
  </si>
  <si>
    <t>SUMINISTRO, HABILITADO Y COLOCACION DE ACERO DE REFUERZO DEL NO. 6 PARA MURO, INCLUYE: DESPERDICIOS, TRASLAPES, GANCHOS, SILLETAS, MATERIALES, MANO DE OBRA Y HERRAMIENTA.</t>
  </si>
  <si>
    <t>KG</t>
  </si>
  <si>
    <t>SUMINISTRO Y COLOCACION DE BANDA CON OJILLOS DE PVC, 6" DE ANCHO, INCLUYE: FLETES, ACARREOS, MANIOBRAS LOCALES, MATERIAL DE FIJACION Y MANO DE OBRA.</t>
  </si>
  <si>
    <t>M</t>
  </si>
  <si>
    <t>CIMBRA DE MADERA PARA ACABADOS NO APARENTES EN MUROS, INCLUYE: CIMBRADO, DESCIMBRADO, MATERIALES, HERRAMIENTA Y MANO DE OBRA NECESARIA PARA SU COMPLETA EJECUCION.</t>
  </si>
  <si>
    <t>M2</t>
  </si>
  <si>
    <t>CONCRETO PREMEZCLADO F'C=350 KG/CM2, TMA=3/4", RN, REVENIMIENTO DE 14cm, EN ESTRUCTURAS, INCLUYE: SUMINISTROS, IMPERMEABLIZANTE INTEGRAL, BOMBEO, COLOCADO, NIVELADO, TERMINADO PULIDO O ESCOBILLADO, EL EQUIPO, LA HERRAMIENTA Y LA MANO DE OBRA NECESARIA.</t>
  </si>
  <si>
    <t>CARCAMO DE BOMBEO</t>
  </si>
  <si>
    <t>SUBESTACIÓN</t>
  </si>
  <si>
    <t>SUBESTACIÓN 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</si>
  <si>
    <t>PZA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</si>
  <si>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</si>
  <si>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LETRERO DE ALERTA CON LA LEYENDA "PELIGRO ALTA TENSIÓN" FABRICADO A BASE DE LAMINA CALIBRE 18 DE 0.60 X 0.90 M CON PINTURA DE ACEITE COLOR AMARILLO TRAFICO REFLEJANTE EN AMBOS LADOS Y LETRAS COLOR ROJO BRILLANTE REFLEJANTES DE ACUERDO A LO ESTABLECIDO POPR SEGURIDAD</t>
  </si>
  <si>
    <t>TMO</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</si>
  <si>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</si>
  <si>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</si>
  <si>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</si>
  <si>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</si>
  <si>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</si>
  <si>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CONEXIÓN SOLDABLE TIPO GT/GYPARA CONEXIÓN DE CABLE CALIBRE 4/0 A VARILLA METALICA TIPO CADWELD INCLUYE INSTALACIÓN MANO DE OBRA EQUIPO HERRAMIENTA PRUEBAS Y PUESTA EN SERVICIO</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</si>
  <si>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</si>
  <si>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</si>
  <si>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</si>
  <si>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</si>
  <si>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</si>
  <si>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01.08.00</t>
  </si>
  <si>
    <t>CERCADO PERIMETRAL</t>
  </si>
  <si>
    <t>SUM.CERC. PERM.</t>
  </si>
  <si>
    <t>01.09.00</t>
  </si>
  <si>
    <t>INST. CERC. PERM.</t>
  </si>
  <si>
    <t>01.10.00</t>
  </si>
  <si>
    <t>ALUMBRADO EXTERIOR</t>
  </si>
  <si>
    <t>SUM, ALUM. EXT.</t>
  </si>
  <si>
    <t>INST. ALUM. EXT.</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</si>
  <si>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</si>
  <si>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CASETA</t>
  </si>
  <si>
    <t>CIMENTACIÓN DE 30 CM DE ESPESOR Y 60 CM DE PROFUNDIDAD A BASE DE PIEDRA ASENTADA CON MORTERO DE CEMENTO ARENA.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</si>
  <si>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</si>
  <si>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</si>
  <si>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</si>
  <si>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ESTRUCTURA DE LÍNEA DE MEDIA TENSIÓN DE 100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</si>
  <si>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01.04.00</t>
  </si>
  <si>
    <t>01.05.00</t>
  </si>
  <si>
    <t>01.06.00</t>
  </si>
  <si>
    <t>01.07.00</t>
  </si>
  <si>
    <t>SUMINISTRO, INSTALACIÓN Y PUESTA EN MARCHA DE UNA PLANTA DE TRATAMIENTO DE AGUAS RESIDUALES PREFABRICADA, PARA LA LOCALIDAD DE SAN JOSÉ DE LAS FLORES, MUNICIPIO DE ZAPOTLANEJO, JALISCO.</t>
  </si>
  <si>
    <t>01.00.00</t>
  </si>
  <si>
    <t>BARANDAL TUBULAR FABRICADO CON TUBO DE 2" CED. 40 CON UNA ALTURA TOTAL DE 1 MT , CON RODAPIÉ  DE SOLERA DE 1/4" X 4" INCLUYE ANCLAJE, MONTAJE Y PINTURA</t>
  </si>
  <si>
    <t>MURETE DE MEDICION, DE 1.50 X 2.00 m, CON MURO DE TABIQUE ROJO 7X14X28 DE 28 cm DE ESPESOR, INCLUYE: EXCAVACION, CIMENTACION DE MAMPOSTERIA, DALAS, CASTILLOS, APLANADO POR AMBAS CARAS Y EMBOQUILLADOS, MATERIALES, MANO DE OBRA, EQUIPO Y HERRAMIENTA NECESARIA.</t>
  </si>
  <si>
    <t>TUBERÍA PVC CONDUIT SERVICIO PESADO DE 101 MM MARCA OMEGA O SIMILAR INCLUYE MANO DE OBRA EQUIPOS Y HERRAMIENTA PRUEBAS Y PUESTA EN SERVICIO</t>
  </si>
  <si>
    <t>REGISTRO ELECTRICO TIPO"I" PREFABRICADO DE CONCRETO CON TAPA Y MARCO CIRCULAR NORMA CFE DE A.16X1.16 M INCLUYE EXCAVACION COLOCACION NIVELACIÓN EQUIPOS Y HERRAMIENTA, PRUEBAS Y PUESTA EN MARCHA</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</si>
  <si>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</si>
  <si>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</si>
  <si>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SUMINISRO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</si>
  <si>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</si>
  <si>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NECESARIA PARA SU CORRECTA EJECUCIÓN</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</si>
  <si>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</si>
  <si>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</si>
  <si>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</si>
  <si>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</si>
  <si>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</si>
  <si>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</si>
  <si>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FORMACION DE TERRAPLEN CON MATERIAL PRODUCTO DE BANCO EN CAPAS DE 20cm DE ESPESOR, COMPACTADAS AL 95% P.V.M.S. ESCARIFICANDO ENTRE LAS JUNTAS PARA GARANTIZAR LA LIGA IMPERMEABLE ENTRE LAS CAPAS. INCLUYE ACARREOS, SELECCIÓN, VOLTEO Y ADICIÓN DEL AGUA NECESARIA, EL SUMINISTRO DE LOS MATERIALES, EL EQUIPO, LA HERRAMIENTA Y LA MANO DE OBRA  NECESARIA</t>
  </si>
  <si>
    <t>OBRAS COMPLEMENTARIAS</t>
  </si>
  <si>
    <t>01.11.00</t>
  </si>
  <si>
    <t>SAMPEADO CON PIEDRA Y MORTERO CEMENTO ARENA 1:4, INCLUYE SUMINISTRO DE TODOS LOS MATERIALES, HERRAMIENTA, MANO DE OBRA NECESARIOS HASTA EL SITIO DE SU UTILIZACIÓN</t>
  </si>
  <si>
    <t>CEA-SA-ZR-CI-143/2009</t>
  </si>
  <si>
    <t>39 DIAS CALENDARIO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</si>
</sst>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b/>
      <sz val="9"/>
      <color indexed="18"/>
      <name val="Arial"/>
      <family val="0"/>
    </font>
    <font>
      <sz val="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5">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5" fillId="0" borderId="0" xfId="0" applyFont="1" applyAlignment="1" applyProtection="1">
      <alignment horizontal="center" vertical="top"/>
      <protection/>
    </xf>
    <xf numFmtId="0" fontId="15" fillId="0" borderId="0" xfId="0" applyFont="1" applyAlignment="1" applyProtection="1">
      <alignment horizontal="justify" vertical="justify"/>
      <protection/>
    </xf>
    <xf numFmtId="0" fontId="0" fillId="0" borderId="0" xfId="0" applyFont="1" applyAlignment="1" applyProtection="1">
      <alignment horizontal="center" vertical="top"/>
      <protection/>
    </xf>
    <xf numFmtId="0" fontId="0" fillId="0" borderId="0" xfId="0" applyAlignment="1" applyProtection="1">
      <alignment horizontal="justify" vertical="justify"/>
      <protection/>
    </xf>
    <xf numFmtId="166" fontId="16" fillId="0" borderId="0" xfId="56" applyFont="1" applyAlignment="1" applyProtection="1">
      <alignment vertical="top"/>
      <protection/>
    </xf>
    <xf numFmtId="166" fontId="17" fillId="0" borderId="0" xfId="56" applyFont="1" applyAlignment="1" applyProtection="1">
      <alignment vertical="top"/>
      <protection/>
    </xf>
    <xf numFmtId="0" fontId="0" fillId="0" borderId="0" xfId="0" applyFont="1" applyAlignment="1" applyProtection="1">
      <alignment horizontal="justify" vertical="justify"/>
      <protection/>
    </xf>
    <xf numFmtId="166" fontId="17" fillId="0" borderId="0" xfId="56" applyFont="1" applyBorder="1" applyAlignment="1" applyProtection="1">
      <alignment horizontal="justify" vertical="top"/>
      <protection/>
    </xf>
    <xf numFmtId="166" fontId="15" fillId="0" borderId="0" xfId="56" applyFont="1" applyBorder="1" applyAlignment="1" applyProtection="1">
      <alignment horizontal="justify" vertical="top"/>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166" fontId="9" fillId="0" borderId="0" xfId="56" applyFont="1" applyBorder="1" applyAlignment="1" applyProtection="1">
      <alignment horizontal="justify" vertical="top"/>
      <protection/>
    </xf>
    <xf numFmtId="166" fontId="13" fillId="0" borderId="0" xfId="0" applyNumberFormat="1" applyFont="1" applyBorder="1" applyAlignment="1" applyProtection="1">
      <alignment horizontal="justify" vertical="top"/>
      <protection/>
    </xf>
    <xf numFmtId="0" fontId="1" fillId="0" borderId="0" xfId="0" applyFont="1" applyAlignment="1" applyProtection="1">
      <alignment horizontal="justify" vertical="justify"/>
      <protection/>
    </xf>
    <xf numFmtId="0" fontId="1" fillId="0" borderId="0" xfId="0" applyFont="1" applyAlignment="1" applyProtection="1">
      <alignment horizontal="center" vertical="top"/>
      <protection/>
    </xf>
    <xf numFmtId="0" fontId="1" fillId="0" borderId="0" xfId="0" applyFont="1" applyAlignment="1" applyProtection="1">
      <alignment vertical="top"/>
      <protection/>
    </xf>
    <xf numFmtId="166" fontId="0" fillId="0" borderId="0" xfId="56" applyFont="1" applyAlignment="1" applyProtection="1">
      <alignment vertical="top"/>
      <protection/>
    </xf>
    <xf numFmtId="166" fontId="0" fillId="0" borderId="0" xfId="56" applyFont="1" applyAlignment="1" applyProtection="1">
      <alignment vertical="top"/>
      <protection/>
    </xf>
    <xf numFmtId="0" fontId="0" fillId="0" borderId="0" xfId="0" applyFont="1" applyAlignment="1" applyProtection="1">
      <alignment/>
      <protection/>
    </xf>
    <xf numFmtId="166" fontId="0" fillId="0" borderId="0" xfId="56" applyFont="1" applyBorder="1" applyAlignment="1" applyProtection="1">
      <alignment horizontal="justify" vertical="top"/>
      <protection/>
    </xf>
    <xf numFmtId="0" fontId="15" fillId="0" borderId="0" xfId="0" applyFont="1" applyAlignment="1" applyProtection="1">
      <alignment horizontal="center" vertical="justify"/>
      <protection/>
    </xf>
    <xf numFmtId="166" fontId="16" fillId="0" borderId="0" xfId="56" applyFont="1" applyAlignment="1" applyProtection="1">
      <alignment horizontal="center" vertical="top"/>
      <protection/>
    </xf>
    <xf numFmtId="166" fontId="16" fillId="0" borderId="0" xfId="56" applyFont="1" applyBorder="1" applyAlignment="1" applyProtection="1">
      <alignment horizontal="center" vertical="top"/>
      <protection/>
    </xf>
    <xf numFmtId="0" fontId="13" fillId="0" borderId="0" xfId="0" applyFont="1" applyBorder="1" applyAlignment="1" applyProtection="1">
      <alignment horizontal="center" vertical="top"/>
      <protection/>
    </xf>
    <xf numFmtId="0" fontId="15" fillId="0" borderId="0" xfId="0" applyFont="1" applyAlignment="1" applyProtection="1">
      <alignment horizontal="center"/>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5837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BreakPreview" zoomScaleSheetLayoutView="100" zoomScalePageLayoutView="0" workbookViewId="0" topLeftCell="A1">
      <selection activeCell="E17" sqref="E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5.574218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85" t="s">
        <v>21</v>
      </c>
      <c r="B1" s="85"/>
      <c r="C1" s="85"/>
      <c r="D1" s="85"/>
      <c r="E1" s="85"/>
      <c r="F1" s="85"/>
      <c r="G1" s="85"/>
    </row>
    <row r="2" spans="1:7" ht="15.75">
      <c r="A2" s="86" t="s">
        <v>0</v>
      </c>
      <c r="B2" s="86"/>
      <c r="C2" s="86"/>
      <c r="D2" s="86"/>
      <c r="E2" s="86"/>
      <c r="F2" s="86"/>
      <c r="G2" s="86"/>
    </row>
    <row r="3" spans="1:7" ht="15.75">
      <c r="A3" s="86"/>
      <c r="B3" s="86"/>
      <c r="C3" s="86"/>
      <c r="D3" s="86"/>
      <c r="E3" s="86"/>
      <c r="F3" s="86"/>
      <c r="G3" s="86"/>
    </row>
    <row r="4" spans="1:7" ht="15">
      <c r="A4" s="87" t="s">
        <v>22</v>
      </c>
      <c r="B4" s="87"/>
      <c r="C4" s="87"/>
      <c r="D4" s="87"/>
      <c r="E4" s="87"/>
      <c r="F4" s="87"/>
      <c r="G4" s="87"/>
    </row>
    <row r="5" spans="1:7" ht="16.5" thickBot="1">
      <c r="A5" s="86"/>
      <c r="B5" s="86"/>
      <c r="C5" s="86"/>
      <c r="D5" s="86"/>
      <c r="E5" s="86"/>
      <c r="F5" s="86"/>
      <c r="G5" s="86"/>
    </row>
    <row r="6" spans="1:7" ht="12.75" customHeight="1">
      <c r="A6" s="107" t="s">
        <v>1</v>
      </c>
      <c r="B6" s="108"/>
      <c r="C6" s="109"/>
      <c r="D6" s="15" t="s">
        <v>2</v>
      </c>
      <c r="E6" s="35" t="s">
        <v>3</v>
      </c>
      <c r="F6" s="111" t="s">
        <v>106</v>
      </c>
      <c r="G6" s="112"/>
    </row>
    <row r="7" spans="1:7" ht="20.25" customHeight="1">
      <c r="A7" s="88" t="s">
        <v>85</v>
      </c>
      <c r="B7" s="89"/>
      <c r="C7" s="90"/>
      <c r="D7" s="110">
        <v>40134</v>
      </c>
      <c r="E7" s="106" t="s">
        <v>20</v>
      </c>
      <c r="F7" s="113" t="s">
        <v>107</v>
      </c>
      <c r="G7" s="114"/>
    </row>
    <row r="8" spans="1:7" ht="12.75" customHeight="1">
      <c r="A8" s="88"/>
      <c r="B8" s="89"/>
      <c r="C8" s="90"/>
      <c r="D8" s="110"/>
      <c r="E8" s="106"/>
      <c r="F8" s="113"/>
      <c r="G8" s="114"/>
    </row>
    <row r="9" spans="1:7" ht="12.75" customHeight="1">
      <c r="A9" s="88"/>
      <c r="B9" s="89"/>
      <c r="C9" s="90"/>
      <c r="D9" s="16" t="s">
        <v>18</v>
      </c>
      <c r="E9" s="104" t="s">
        <v>4</v>
      </c>
      <c r="F9" s="100"/>
      <c r="G9" s="101"/>
    </row>
    <row r="10" spans="1:7" ht="12.75">
      <c r="A10" s="88"/>
      <c r="B10" s="89"/>
      <c r="C10" s="90"/>
      <c r="D10" s="17">
        <v>40140</v>
      </c>
      <c r="E10" s="104"/>
      <c r="F10" s="100"/>
      <c r="G10" s="101"/>
    </row>
    <row r="11" spans="1:7" ht="12.75">
      <c r="A11" s="41"/>
      <c r="B11" s="7"/>
      <c r="C11" s="49"/>
      <c r="D11" s="18" t="s">
        <v>19</v>
      </c>
      <c r="E11" s="104" t="s">
        <v>5</v>
      </c>
      <c r="F11" s="100"/>
      <c r="G11" s="101"/>
    </row>
    <row r="12" spans="1:7" ht="13.5" thickBot="1">
      <c r="A12" s="95"/>
      <c r="B12" s="96"/>
      <c r="C12" s="97"/>
      <c r="D12" s="19">
        <v>40178</v>
      </c>
      <c r="E12" s="105"/>
      <c r="F12" s="102"/>
      <c r="G12" s="103"/>
    </row>
    <row r="13" ht="6" customHeight="1" thickBot="1"/>
    <row r="14" spans="1:7" ht="12.75">
      <c r="A14" s="98" t="s">
        <v>6</v>
      </c>
      <c r="B14" s="93" t="s">
        <v>7</v>
      </c>
      <c r="C14" s="24" t="s">
        <v>8</v>
      </c>
      <c r="D14" s="91" t="s">
        <v>9</v>
      </c>
      <c r="E14" s="3" t="s">
        <v>10</v>
      </c>
      <c r="F14" s="93" t="s">
        <v>11</v>
      </c>
      <c r="G14" s="2" t="s">
        <v>12</v>
      </c>
    </row>
    <row r="15" spans="1:7" ht="13.5" thickBot="1">
      <c r="A15" s="99"/>
      <c r="B15" s="94"/>
      <c r="C15" s="25"/>
      <c r="D15" s="92"/>
      <c r="E15" s="5" t="s">
        <v>13</v>
      </c>
      <c r="F15" s="94"/>
      <c r="G15" s="4" t="s">
        <v>14</v>
      </c>
    </row>
    <row r="16" ht="6" customHeight="1"/>
    <row r="17" spans="1:7" s="66" customFormat="1" ht="63.75">
      <c r="A17" s="71" t="s">
        <v>86</v>
      </c>
      <c r="B17" s="70" t="str">
        <f>A7</f>
        <v>SUMINISTRO, INSTALACIÓN Y PUESTA EN MARCHA DE UNA PLANTA DE TRATAMIENTO DE AGUAS RESIDUALES PREFABRICADA, PARA LA LOCALIDAD DE SAN JOSÉ DE LAS FLORES, MUNICIPIO DE ZAPOTLANEJO, JALISCO.</v>
      </c>
      <c r="C17" s="71"/>
      <c r="D17" s="72"/>
      <c r="E17" s="72"/>
      <c r="F17" s="68">
        <f>SUM(F18+F20+F22+F26+F35+F53+F55+F57+F59+F62+F74)</f>
        <v>0</v>
      </c>
      <c r="G17" s="67">
        <f aca="true" t="shared" si="0" ref="G17:G76">IF(E17="","",Num_letra(E17))</f>
      </c>
    </row>
    <row r="18" spans="1:7" ht="25.5">
      <c r="A18" s="57" t="s">
        <v>23</v>
      </c>
      <c r="B18" s="58" t="s">
        <v>24</v>
      </c>
      <c r="C18" s="57"/>
      <c r="D18" s="59"/>
      <c r="E18" s="14"/>
      <c r="F18" s="65">
        <f>SUM(F19)</f>
        <v>0</v>
      </c>
      <c r="G18" s="7">
        <f t="shared" si="0"/>
      </c>
    </row>
    <row r="19" spans="1:7" ht="25.5">
      <c r="A19" s="48" t="s">
        <v>25</v>
      </c>
      <c r="B19" s="60" t="s">
        <v>24</v>
      </c>
      <c r="C19" s="48" t="s">
        <v>26</v>
      </c>
      <c r="D19" s="59">
        <v>1</v>
      </c>
      <c r="E19" s="62"/>
      <c r="F19" s="64">
        <f aca="true" t="shared" si="1" ref="F19:F76">IF(E19="","",ROUND(D19*E19,2))</f>
      </c>
      <c r="G19" s="7">
        <f t="shared" si="0"/>
      </c>
    </row>
    <row r="20" spans="1:7" ht="25.5">
      <c r="A20" s="57" t="s">
        <v>27</v>
      </c>
      <c r="B20" s="58" t="s">
        <v>28</v>
      </c>
      <c r="C20" s="57"/>
      <c r="D20" s="59"/>
      <c r="E20" s="73"/>
      <c r="F20" s="65">
        <f>SUM(F21)</f>
        <v>0</v>
      </c>
      <c r="G20" s="7">
        <f t="shared" si="0"/>
      </c>
    </row>
    <row r="21" spans="1:7" ht="38.25">
      <c r="A21" s="48" t="s">
        <v>29</v>
      </c>
      <c r="B21" s="60" t="s">
        <v>30</v>
      </c>
      <c r="C21" s="48" t="s">
        <v>26</v>
      </c>
      <c r="D21" s="59">
        <v>1</v>
      </c>
      <c r="E21" s="62"/>
      <c r="F21" s="64">
        <f t="shared" si="1"/>
      </c>
      <c r="G21" s="7">
        <f t="shared" si="0"/>
      </c>
    </row>
    <row r="22" spans="1:7" ht="25.5">
      <c r="A22" s="57" t="s">
        <v>31</v>
      </c>
      <c r="B22" s="58" t="s">
        <v>32</v>
      </c>
      <c r="C22" s="57"/>
      <c r="D22" s="59"/>
      <c r="E22" s="61"/>
      <c r="F22" s="65">
        <f>SUM(F23:F25)</f>
        <v>0</v>
      </c>
      <c r="G22" s="7">
        <f t="shared" si="0"/>
      </c>
    </row>
    <row r="23" spans="1:7" ht="140.25">
      <c r="A23" s="48"/>
      <c r="B23" s="60" t="s">
        <v>80</v>
      </c>
      <c r="C23" s="48" t="s">
        <v>26</v>
      </c>
      <c r="D23" s="59">
        <v>1</v>
      </c>
      <c r="E23" s="62"/>
      <c r="F23" s="64">
        <f t="shared" si="1"/>
      </c>
      <c r="G23" s="7">
        <f t="shared" si="0"/>
      </c>
    </row>
    <row r="24" spans="1:7" ht="51">
      <c r="A24" s="59"/>
      <c r="B24" s="63" t="s">
        <v>33</v>
      </c>
      <c r="C24" s="59" t="s">
        <v>26</v>
      </c>
      <c r="D24" s="59">
        <v>1</v>
      </c>
      <c r="E24" s="62"/>
      <c r="F24" s="64">
        <f t="shared" si="1"/>
      </c>
      <c r="G24" s="7">
        <f t="shared" si="0"/>
      </c>
    </row>
    <row r="25" spans="1:7" ht="63.75">
      <c r="A25" s="48"/>
      <c r="B25" s="60" t="s">
        <v>34</v>
      </c>
      <c r="C25" s="48" t="s">
        <v>26</v>
      </c>
      <c r="D25" s="59">
        <v>1</v>
      </c>
      <c r="E25" s="62"/>
      <c r="F25" s="64">
        <f t="shared" si="1"/>
      </c>
      <c r="G25" s="7">
        <f t="shared" si="0"/>
      </c>
    </row>
    <row r="26" spans="1:7" ht="12.75">
      <c r="A26" s="57" t="s">
        <v>81</v>
      </c>
      <c r="B26" s="58" t="s">
        <v>47</v>
      </c>
      <c r="C26" s="48"/>
      <c r="D26" s="14"/>
      <c r="E26" s="73"/>
      <c r="F26" s="65">
        <f>SUM(F27:F34)</f>
        <v>0</v>
      </c>
      <c r="G26" s="7">
        <f t="shared" si="0"/>
      </c>
    </row>
    <row r="27" spans="1:7" ht="52.5" customHeight="1">
      <c r="A27" s="48"/>
      <c r="B27" s="60" t="s">
        <v>35</v>
      </c>
      <c r="C27" s="48" t="s">
        <v>36</v>
      </c>
      <c r="D27" s="59">
        <v>200</v>
      </c>
      <c r="E27" s="62"/>
      <c r="F27" s="64">
        <f t="shared" si="1"/>
      </c>
      <c r="G27" s="7">
        <f t="shared" si="0"/>
      </c>
    </row>
    <row r="28" spans="1:7" ht="52.5" customHeight="1">
      <c r="A28" s="48"/>
      <c r="B28" s="60" t="s">
        <v>87</v>
      </c>
      <c r="C28" s="48" t="s">
        <v>50</v>
      </c>
      <c r="D28" s="59">
        <v>1</v>
      </c>
      <c r="E28" s="62"/>
      <c r="F28" s="64">
        <f t="shared" si="1"/>
      </c>
      <c r="G28" s="7">
        <f t="shared" si="0"/>
      </c>
    </row>
    <row r="29" spans="1:7" ht="102">
      <c r="A29" s="48"/>
      <c r="B29" s="60" t="s">
        <v>37</v>
      </c>
      <c r="C29" s="48" t="s">
        <v>38</v>
      </c>
      <c r="D29" s="59">
        <v>140</v>
      </c>
      <c r="E29" s="62"/>
      <c r="F29" s="64">
        <f t="shared" si="1"/>
      </c>
      <c r="G29" s="7">
        <f t="shared" si="0"/>
      </c>
    </row>
    <row r="30" spans="1:7" ht="25.5">
      <c r="A30" s="48"/>
      <c r="B30" s="60" t="s">
        <v>39</v>
      </c>
      <c r="C30" s="48" t="s">
        <v>38</v>
      </c>
      <c r="D30" s="59">
        <v>5.5</v>
      </c>
      <c r="E30" s="62"/>
      <c r="F30" s="64">
        <f t="shared" si="1"/>
      </c>
      <c r="G30" s="7">
        <f t="shared" si="0"/>
      </c>
    </row>
    <row r="31" spans="1:7" ht="51.75" customHeight="1">
      <c r="A31" s="48"/>
      <c r="B31" s="60" t="s">
        <v>40</v>
      </c>
      <c r="C31" s="48" t="s">
        <v>41</v>
      </c>
      <c r="D31" s="59">
        <v>3500</v>
      </c>
      <c r="E31" s="62"/>
      <c r="F31" s="64">
        <f t="shared" si="1"/>
      </c>
      <c r="G31" s="7">
        <f t="shared" si="0"/>
      </c>
    </row>
    <row r="32" spans="1:7" ht="51">
      <c r="A32" s="48"/>
      <c r="B32" s="60" t="s">
        <v>42</v>
      </c>
      <c r="C32" s="48" t="s">
        <v>43</v>
      </c>
      <c r="D32" s="59">
        <v>16</v>
      </c>
      <c r="E32" s="62"/>
      <c r="F32" s="64">
        <f t="shared" si="1"/>
      </c>
      <c r="G32" s="7">
        <f t="shared" si="0"/>
      </c>
    </row>
    <row r="33" spans="1:7" ht="63.75">
      <c r="A33" s="48"/>
      <c r="B33" s="60" t="s">
        <v>44</v>
      </c>
      <c r="C33" s="48" t="s">
        <v>45</v>
      </c>
      <c r="D33" s="59">
        <v>130</v>
      </c>
      <c r="E33" s="62"/>
      <c r="F33" s="64">
        <f t="shared" si="1"/>
      </c>
      <c r="G33" s="7">
        <f t="shared" si="0"/>
      </c>
    </row>
    <row r="34" spans="1:7" ht="89.25">
      <c r="A34" s="48"/>
      <c r="B34" s="60" t="s">
        <v>46</v>
      </c>
      <c r="C34" s="48" t="s">
        <v>38</v>
      </c>
      <c r="D34" s="59">
        <v>35</v>
      </c>
      <c r="E34" s="62"/>
      <c r="F34" s="64">
        <f t="shared" si="1"/>
      </c>
      <c r="G34" s="7">
        <f t="shared" si="0"/>
      </c>
    </row>
    <row r="35" spans="1:7" ht="12.75">
      <c r="A35" s="57" t="s">
        <v>82</v>
      </c>
      <c r="B35" s="58" t="s">
        <v>48</v>
      </c>
      <c r="C35" s="57"/>
      <c r="D35" s="59"/>
      <c r="E35" s="73"/>
      <c r="F35" s="65">
        <f>SUM(F36:F52)</f>
        <v>0</v>
      </c>
      <c r="G35" s="7">
        <f t="shared" si="0"/>
      </c>
    </row>
    <row r="36" spans="1:7" s="75" customFormat="1" ht="89.25">
      <c r="A36" s="59"/>
      <c r="B36" s="63" t="s">
        <v>88</v>
      </c>
      <c r="C36" s="59" t="s">
        <v>26</v>
      </c>
      <c r="D36" s="59">
        <v>1</v>
      </c>
      <c r="E36" s="74"/>
      <c r="F36" s="76"/>
      <c r="G36" s="7">
        <f t="shared" si="0"/>
      </c>
    </row>
    <row r="37" spans="1:7" ht="114.75">
      <c r="A37" s="48"/>
      <c r="B37" s="60" t="s">
        <v>49</v>
      </c>
      <c r="C37" s="48" t="s">
        <v>50</v>
      </c>
      <c r="D37" s="59">
        <v>1</v>
      </c>
      <c r="E37" s="62"/>
      <c r="F37" s="64">
        <f t="shared" si="1"/>
      </c>
      <c r="G37" s="7">
        <f t="shared" si="0"/>
      </c>
    </row>
    <row r="38" spans="1:7" ht="114.75">
      <c r="A38" s="48"/>
      <c r="B38" s="60" t="s">
        <v>51</v>
      </c>
      <c r="C38" s="48" t="s">
        <v>50</v>
      </c>
      <c r="D38" s="59">
        <v>1</v>
      </c>
      <c r="E38" s="62"/>
      <c r="F38" s="64">
        <f t="shared" si="1"/>
      </c>
      <c r="G38" s="7">
        <f t="shared" si="0"/>
      </c>
    </row>
    <row r="39" spans="1:7" ht="89.25">
      <c r="A39" s="48"/>
      <c r="B39" s="60" t="s">
        <v>52</v>
      </c>
      <c r="C39" s="48" t="s">
        <v>50</v>
      </c>
      <c r="D39" s="59">
        <v>2</v>
      </c>
      <c r="E39" s="62"/>
      <c r="F39" s="64">
        <f t="shared" si="1"/>
      </c>
      <c r="G39" s="7">
        <f t="shared" si="0"/>
      </c>
    </row>
    <row r="40" spans="1:7" ht="51">
      <c r="A40" s="48"/>
      <c r="B40" s="60" t="s">
        <v>89</v>
      </c>
      <c r="C40" s="59" t="s">
        <v>53</v>
      </c>
      <c r="D40" s="59">
        <v>26</v>
      </c>
      <c r="E40" s="62"/>
      <c r="F40" s="64">
        <f t="shared" si="1"/>
      </c>
      <c r="G40" s="7">
        <f t="shared" si="0"/>
      </c>
    </row>
    <row r="41" spans="1:7" ht="114.75">
      <c r="A41" s="48"/>
      <c r="B41" s="60" t="s">
        <v>54</v>
      </c>
      <c r="C41" s="48" t="s">
        <v>50</v>
      </c>
      <c r="D41" s="59">
        <v>1</v>
      </c>
      <c r="E41" s="62"/>
      <c r="F41" s="64">
        <f t="shared" si="1"/>
      </c>
      <c r="G41" s="7">
        <f t="shared" si="0"/>
      </c>
    </row>
    <row r="42" spans="1:7" ht="63.75">
      <c r="A42" s="48"/>
      <c r="B42" s="60" t="s">
        <v>90</v>
      </c>
      <c r="C42" s="48" t="s">
        <v>50</v>
      </c>
      <c r="D42" s="59">
        <v>3</v>
      </c>
      <c r="E42" s="62"/>
      <c r="F42" s="64">
        <f t="shared" si="1"/>
      </c>
      <c r="G42" s="7">
        <f t="shared" si="0"/>
      </c>
    </row>
    <row r="43" spans="1:7" ht="51">
      <c r="A43" s="48"/>
      <c r="B43" s="60" t="s">
        <v>55</v>
      </c>
      <c r="C43" s="59" t="s">
        <v>53</v>
      </c>
      <c r="D43" s="59">
        <v>3</v>
      </c>
      <c r="E43" s="62"/>
      <c r="F43" s="64">
        <f t="shared" si="1"/>
      </c>
      <c r="G43" s="7">
        <f t="shared" si="0"/>
      </c>
    </row>
    <row r="44" spans="1:7" ht="78.75" customHeight="1">
      <c r="A44" s="48"/>
      <c r="B44" s="60" t="s">
        <v>56</v>
      </c>
      <c r="C44" s="48" t="s">
        <v>43</v>
      </c>
      <c r="D44" s="59">
        <v>210</v>
      </c>
      <c r="E44" s="62"/>
      <c r="F44" s="64">
        <f t="shared" si="1"/>
      </c>
      <c r="G44" s="7">
        <f t="shared" si="0"/>
      </c>
    </row>
    <row r="45" spans="1:7" ht="51">
      <c r="A45" s="48"/>
      <c r="B45" s="60" t="s">
        <v>57</v>
      </c>
      <c r="C45" s="48" t="s">
        <v>43</v>
      </c>
      <c r="D45" s="59">
        <v>25</v>
      </c>
      <c r="E45" s="62"/>
      <c r="F45" s="64">
        <f t="shared" si="1"/>
      </c>
      <c r="G45" s="7">
        <f t="shared" si="0"/>
      </c>
    </row>
    <row r="46" spans="1:7" ht="76.5">
      <c r="A46" s="48"/>
      <c r="B46" s="60" t="s">
        <v>58</v>
      </c>
      <c r="C46" s="48" t="s">
        <v>50</v>
      </c>
      <c r="D46" s="59">
        <v>13</v>
      </c>
      <c r="E46" s="62"/>
      <c r="F46" s="64">
        <f t="shared" si="1"/>
      </c>
      <c r="G46" s="7">
        <f t="shared" si="0"/>
      </c>
    </row>
    <row r="47" spans="1:7" ht="63.75">
      <c r="A47" s="48"/>
      <c r="B47" s="60" t="s">
        <v>59</v>
      </c>
      <c r="C47" s="48" t="s">
        <v>50</v>
      </c>
      <c r="D47" s="59">
        <v>16</v>
      </c>
      <c r="E47" s="62"/>
      <c r="F47" s="64">
        <f t="shared" si="1"/>
      </c>
      <c r="G47" s="7">
        <f t="shared" si="0"/>
      </c>
    </row>
    <row r="48" spans="1:7" ht="51">
      <c r="A48" s="48"/>
      <c r="B48" s="60" t="s">
        <v>60</v>
      </c>
      <c r="C48" s="48" t="s">
        <v>43</v>
      </c>
      <c r="D48" s="59">
        <v>185</v>
      </c>
      <c r="E48" s="62"/>
      <c r="F48" s="64">
        <f t="shared" si="1"/>
      </c>
      <c r="G48" s="7">
        <f t="shared" si="0"/>
      </c>
    </row>
    <row r="49" spans="1:7" ht="51">
      <c r="A49" s="48"/>
      <c r="B49" s="60" t="s">
        <v>61</v>
      </c>
      <c r="C49" s="48" t="s">
        <v>43</v>
      </c>
      <c r="D49" s="59">
        <v>122</v>
      </c>
      <c r="E49" s="62"/>
      <c r="F49" s="64">
        <f t="shared" si="1"/>
      </c>
      <c r="G49" s="7">
        <f t="shared" si="0"/>
      </c>
    </row>
    <row r="50" spans="1:7" ht="76.5">
      <c r="A50" s="48"/>
      <c r="B50" s="60" t="s">
        <v>62</v>
      </c>
      <c r="C50" s="48" t="s">
        <v>50</v>
      </c>
      <c r="D50" s="59">
        <v>4</v>
      </c>
      <c r="E50" s="62"/>
      <c r="F50" s="64">
        <f t="shared" si="1"/>
      </c>
      <c r="G50" s="7">
        <f t="shared" si="0"/>
      </c>
    </row>
    <row r="51" spans="1:7" ht="76.5">
      <c r="A51" s="48"/>
      <c r="B51" s="60" t="s">
        <v>63</v>
      </c>
      <c r="C51" s="48" t="s">
        <v>50</v>
      </c>
      <c r="D51" s="59">
        <v>4</v>
      </c>
      <c r="E51" s="62"/>
      <c r="F51" s="64">
        <f t="shared" si="1"/>
      </c>
      <c r="G51" s="7">
        <f t="shared" si="0"/>
      </c>
    </row>
    <row r="52" spans="1:7" ht="63.75">
      <c r="A52" s="48"/>
      <c r="B52" s="60" t="s">
        <v>64</v>
      </c>
      <c r="C52" s="48" t="s">
        <v>50</v>
      </c>
      <c r="D52" s="59">
        <v>4</v>
      </c>
      <c r="E52" s="62"/>
      <c r="F52" s="64">
        <f t="shared" si="1"/>
      </c>
      <c r="G52" s="7">
        <f t="shared" si="0"/>
      </c>
    </row>
    <row r="53" spans="1:7" ht="12.75">
      <c r="A53" s="57" t="s">
        <v>83</v>
      </c>
      <c r="B53" s="58" t="s">
        <v>66</v>
      </c>
      <c r="C53" s="57"/>
      <c r="D53" s="59"/>
      <c r="E53" s="73"/>
      <c r="F53" s="65">
        <f>SUM(F54)</f>
        <v>0</v>
      </c>
      <c r="G53" s="7">
        <f t="shared" si="0"/>
      </c>
    </row>
    <row r="54" spans="1:7" ht="63.75">
      <c r="A54" s="48" t="s">
        <v>67</v>
      </c>
      <c r="B54" s="60" t="s">
        <v>91</v>
      </c>
      <c r="C54" s="48" t="s">
        <v>43</v>
      </c>
      <c r="D54" s="59">
        <v>80</v>
      </c>
      <c r="E54" s="62"/>
      <c r="F54" s="64">
        <f t="shared" si="1"/>
      </c>
      <c r="G54" s="7">
        <f t="shared" si="0"/>
      </c>
    </row>
    <row r="55" spans="1:7" ht="12.75">
      <c r="A55" s="57" t="s">
        <v>84</v>
      </c>
      <c r="B55" s="58" t="s">
        <v>66</v>
      </c>
      <c r="C55" s="57"/>
      <c r="D55" s="59"/>
      <c r="E55" s="73"/>
      <c r="F55" s="65">
        <f>SUM(F56)</f>
        <v>0</v>
      </c>
      <c r="G55" s="7">
        <f t="shared" si="0"/>
      </c>
    </row>
    <row r="56" spans="1:7" ht="63.75">
      <c r="A56" s="48" t="s">
        <v>69</v>
      </c>
      <c r="B56" s="60" t="s">
        <v>92</v>
      </c>
      <c r="C56" s="48" t="s">
        <v>43</v>
      </c>
      <c r="D56" s="59">
        <v>80</v>
      </c>
      <c r="E56" s="62"/>
      <c r="F56" s="64">
        <f t="shared" si="1"/>
      </c>
      <c r="G56" s="7">
        <f t="shared" si="0"/>
      </c>
    </row>
    <row r="57" spans="1:7" ht="12.75">
      <c r="A57" s="57" t="s">
        <v>65</v>
      </c>
      <c r="B57" s="58" t="s">
        <v>71</v>
      </c>
      <c r="C57" s="57"/>
      <c r="D57" s="59"/>
      <c r="E57" s="73"/>
      <c r="F57" s="65">
        <f>SUM(F58)</f>
        <v>0</v>
      </c>
      <c r="G57" s="7">
        <f t="shared" si="0"/>
      </c>
    </row>
    <row r="58" spans="1:7" ht="102" customHeight="1">
      <c r="A58" s="48" t="s">
        <v>72</v>
      </c>
      <c r="B58" s="60" t="s">
        <v>93</v>
      </c>
      <c r="C58" s="48" t="s">
        <v>50</v>
      </c>
      <c r="D58" s="59">
        <v>2</v>
      </c>
      <c r="E58" s="62"/>
      <c r="F58" s="64">
        <f t="shared" si="1"/>
      </c>
      <c r="G58" s="7">
        <f t="shared" si="0"/>
      </c>
    </row>
    <row r="59" spans="1:7" ht="12.75">
      <c r="A59" s="57" t="s">
        <v>68</v>
      </c>
      <c r="B59" s="58" t="s">
        <v>71</v>
      </c>
      <c r="C59" s="57"/>
      <c r="D59" s="59"/>
      <c r="E59" s="73"/>
      <c r="F59" s="65">
        <f>SUM(F60:F61)</f>
        <v>0</v>
      </c>
      <c r="G59" s="7">
        <f t="shared" si="0"/>
      </c>
    </row>
    <row r="60" spans="1:7" ht="116.25" customHeight="1">
      <c r="A60" s="48" t="s">
        <v>73</v>
      </c>
      <c r="B60" s="60" t="s">
        <v>74</v>
      </c>
      <c r="C60" s="48" t="s">
        <v>50</v>
      </c>
      <c r="D60" s="59">
        <v>2</v>
      </c>
      <c r="E60" s="62"/>
      <c r="F60" s="64">
        <f t="shared" si="1"/>
      </c>
      <c r="G60" s="7">
        <f t="shared" si="0"/>
      </c>
    </row>
    <row r="61" spans="1:7" ht="75.75" customHeight="1">
      <c r="A61" s="48"/>
      <c r="B61" s="60" t="s">
        <v>94</v>
      </c>
      <c r="C61" s="48" t="s">
        <v>50</v>
      </c>
      <c r="D61" s="59">
        <v>2</v>
      </c>
      <c r="E61" s="62"/>
      <c r="F61" s="64">
        <f>IF(E61="","",ROUND(D61*E61,2))</f>
      </c>
      <c r="G61" s="7">
        <f>IF(E61="","",Num_letra(E61))</f>
      </c>
    </row>
    <row r="62" spans="1:7" ht="12.75">
      <c r="A62" s="57" t="s">
        <v>70</v>
      </c>
      <c r="B62" s="58" t="s">
        <v>75</v>
      </c>
      <c r="C62" s="57"/>
      <c r="D62" s="59"/>
      <c r="E62" s="73"/>
      <c r="F62" s="65">
        <f>SUM(F63:F73)</f>
        <v>0</v>
      </c>
      <c r="G62" s="7">
        <f t="shared" si="0"/>
      </c>
    </row>
    <row r="63" spans="1:7" ht="38.25">
      <c r="A63" s="48"/>
      <c r="B63" s="60" t="s">
        <v>76</v>
      </c>
      <c r="C63" s="48" t="s">
        <v>45</v>
      </c>
      <c r="D63" s="59">
        <v>4</v>
      </c>
      <c r="E63" s="62"/>
      <c r="F63" s="64">
        <f t="shared" si="1"/>
      </c>
      <c r="G63" s="7">
        <f t="shared" si="0"/>
      </c>
    </row>
    <row r="64" spans="1:7" ht="63.75">
      <c r="A64" s="48"/>
      <c r="B64" s="63" t="s">
        <v>77</v>
      </c>
      <c r="C64" s="48" t="s">
        <v>43</v>
      </c>
      <c r="D64" s="59">
        <v>16</v>
      </c>
      <c r="E64" s="62"/>
      <c r="F64" s="64">
        <f t="shared" si="1"/>
      </c>
      <c r="G64" s="7">
        <f t="shared" si="0"/>
      </c>
    </row>
    <row r="65" spans="1:7" ht="102">
      <c r="A65" s="48"/>
      <c r="B65" s="60" t="s">
        <v>95</v>
      </c>
      <c r="C65" s="48" t="s">
        <v>45</v>
      </c>
      <c r="D65" s="59">
        <v>14</v>
      </c>
      <c r="E65" s="62"/>
      <c r="F65" s="64">
        <f t="shared" si="1"/>
      </c>
      <c r="G65" s="7">
        <f t="shared" si="0"/>
      </c>
    </row>
    <row r="66" spans="1:7" ht="51">
      <c r="A66" s="48"/>
      <c r="B66" s="60" t="s">
        <v>78</v>
      </c>
      <c r="C66" s="48" t="s">
        <v>43</v>
      </c>
      <c r="D66" s="59">
        <v>18</v>
      </c>
      <c r="E66" s="62"/>
      <c r="F66" s="64">
        <f t="shared" si="1"/>
      </c>
      <c r="G66" s="7">
        <f t="shared" si="0"/>
      </c>
    </row>
    <row r="67" spans="1:7" ht="38.25">
      <c r="A67" s="48"/>
      <c r="B67" s="60" t="s">
        <v>96</v>
      </c>
      <c r="C67" s="48" t="s">
        <v>45</v>
      </c>
      <c r="D67" s="59">
        <v>10</v>
      </c>
      <c r="E67" s="62"/>
      <c r="F67" s="64">
        <f t="shared" si="1"/>
      </c>
      <c r="G67" s="7">
        <f t="shared" si="0"/>
      </c>
    </row>
    <row r="68" spans="1:7" ht="76.5">
      <c r="A68" s="48"/>
      <c r="B68" s="60" t="s">
        <v>97</v>
      </c>
      <c r="C68" s="48" t="s">
        <v>45</v>
      </c>
      <c r="D68" s="59">
        <v>10</v>
      </c>
      <c r="E68" s="62"/>
      <c r="F68" s="64">
        <f t="shared" si="1"/>
      </c>
      <c r="G68" s="7">
        <f t="shared" si="0"/>
      </c>
    </row>
    <row r="69" spans="1:7" ht="89.25">
      <c r="A69" s="48"/>
      <c r="B69" s="60" t="s">
        <v>98</v>
      </c>
      <c r="C69" s="48" t="s">
        <v>45</v>
      </c>
      <c r="D69" s="59">
        <v>10</v>
      </c>
      <c r="E69" s="62"/>
      <c r="F69" s="64">
        <f t="shared" si="1"/>
      </c>
      <c r="G69" s="7">
        <f t="shared" si="0"/>
      </c>
    </row>
    <row r="70" spans="1:7" ht="63.75">
      <c r="A70" s="48"/>
      <c r="B70" s="60" t="s">
        <v>79</v>
      </c>
      <c r="C70" s="48" t="s">
        <v>43</v>
      </c>
      <c r="D70" s="59">
        <v>16</v>
      </c>
      <c r="E70" s="62"/>
      <c r="F70" s="64">
        <f t="shared" si="1"/>
      </c>
      <c r="G70" s="7">
        <f t="shared" si="0"/>
      </c>
    </row>
    <row r="71" spans="1:7" ht="102">
      <c r="A71" s="48"/>
      <c r="B71" s="60" t="s">
        <v>99</v>
      </c>
      <c r="C71" s="48" t="s">
        <v>45</v>
      </c>
      <c r="D71" s="59">
        <v>10</v>
      </c>
      <c r="E71" s="62"/>
      <c r="F71" s="64">
        <f t="shared" si="1"/>
      </c>
      <c r="G71" s="7">
        <f t="shared" si="0"/>
      </c>
    </row>
    <row r="72" spans="1:7" ht="51">
      <c r="A72" s="48"/>
      <c r="B72" s="60" t="s">
        <v>100</v>
      </c>
      <c r="C72" s="48" t="s">
        <v>50</v>
      </c>
      <c r="D72" s="59">
        <v>1</v>
      </c>
      <c r="E72" s="62"/>
      <c r="F72" s="64">
        <f t="shared" si="1"/>
      </c>
      <c r="G72" s="7">
        <f t="shared" si="0"/>
      </c>
    </row>
    <row r="73" spans="1:7" ht="51">
      <c r="A73" s="48"/>
      <c r="B73" s="60" t="s">
        <v>101</v>
      </c>
      <c r="C73" s="48" t="s">
        <v>50</v>
      </c>
      <c r="D73" s="59">
        <v>1</v>
      </c>
      <c r="E73" s="62"/>
      <c r="F73" s="64">
        <f t="shared" si="1"/>
      </c>
      <c r="G73" s="7">
        <f t="shared" si="0"/>
      </c>
    </row>
    <row r="74" spans="1:7" s="81" customFormat="1" ht="12.75">
      <c r="A74" s="57" t="s">
        <v>104</v>
      </c>
      <c r="B74" s="77" t="s">
        <v>103</v>
      </c>
      <c r="C74" s="57"/>
      <c r="D74" s="57"/>
      <c r="E74" s="78"/>
      <c r="F74" s="79">
        <f>SUM(F75:F76)</f>
        <v>0</v>
      </c>
      <c r="G74" s="80"/>
    </row>
    <row r="75" spans="1:7" ht="114.75">
      <c r="A75" s="48"/>
      <c r="B75" s="60" t="s">
        <v>102</v>
      </c>
      <c r="C75" s="48" t="s">
        <v>38</v>
      </c>
      <c r="D75" s="59">
        <v>1250</v>
      </c>
      <c r="E75" s="62"/>
      <c r="F75" s="64">
        <f t="shared" si="1"/>
      </c>
      <c r="G75" s="7">
        <f t="shared" si="0"/>
      </c>
    </row>
    <row r="76" spans="1:7" ht="51">
      <c r="A76" s="48"/>
      <c r="B76" s="60" t="s">
        <v>105</v>
      </c>
      <c r="C76" s="48" t="s">
        <v>38</v>
      </c>
      <c r="D76" s="59">
        <v>90</v>
      </c>
      <c r="E76" s="62"/>
      <c r="F76" s="64">
        <f t="shared" si="1"/>
      </c>
      <c r="G76" s="7">
        <f t="shared" si="0"/>
      </c>
    </row>
    <row r="77" spans="1:13" ht="12.75">
      <c r="A77" s="43"/>
      <c r="B77" s="9"/>
      <c r="C77" s="43"/>
      <c r="D77" s="34"/>
      <c r="E77" s="34"/>
      <c r="F77" s="26">
        <f>IF(E77="","",ROUND(D77*E77,2))</f>
      </c>
      <c r="G77" s="7">
        <f>IF(E77="","",Num_letra(E77))</f>
      </c>
      <c r="H77" s="8"/>
      <c r="L77" s="20"/>
      <c r="M77" s="21"/>
    </row>
    <row r="78" spans="1:8" ht="12.75">
      <c r="A78" s="84" t="s">
        <v>15</v>
      </c>
      <c r="B78" s="84"/>
      <c r="C78" s="84"/>
      <c r="D78" s="84"/>
      <c r="E78" s="84"/>
      <c r="F78" s="84"/>
      <c r="G78" s="84"/>
      <c r="H78" s="8"/>
    </row>
    <row r="79" spans="1:8" ht="45">
      <c r="A79" s="44" t="str">
        <f>A17</f>
        <v>01.00.00</v>
      </c>
      <c r="B79" s="56" t="str">
        <f>B17</f>
        <v>SUMINISTRO, INSTALACIÓN Y PUESTA EN MARCHA DE UNA PLANTA DE TRATAMIENTO DE AGUAS RESIDUALES PREFABRICADA, PARA LA LOCALIDAD DE SAN JOSÉ DE LAS FLORES, MUNICIPIO DE ZAPOTLANEJO, JALISCO.</v>
      </c>
      <c r="C79" s="43"/>
      <c r="D79" s="31"/>
      <c r="E79" s="32"/>
      <c r="F79" s="32">
        <f>F17</f>
        <v>0</v>
      </c>
      <c r="G79" s="7"/>
      <c r="H79" s="8"/>
    </row>
    <row r="80" spans="1:8" ht="12.75">
      <c r="A80" s="50" t="str">
        <f>A18</f>
        <v>01.01.00</v>
      </c>
      <c r="B80" s="69" t="str">
        <f>B18</f>
        <v>SUMINISTRO DE PLANTA PREFABRICADA PARA 3 LPS</v>
      </c>
      <c r="C80" s="52"/>
      <c r="D80" s="53"/>
      <c r="E80" s="54"/>
      <c r="F80" s="54">
        <f>F18</f>
        <v>0</v>
      </c>
      <c r="G80" s="7"/>
      <c r="H80" s="8"/>
    </row>
    <row r="81" spans="1:8" ht="12.75">
      <c r="A81" s="50" t="str">
        <f>A20</f>
        <v>01.02.00</v>
      </c>
      <c r="B81" s="51" t="str">
        <f>B20</f>
        <v>INSTALACIÓN DE PLANTA PREFABRICADA PARA 3 LPS</v>
      </c>
      <c r="C81" s="52"/>
      <c r="D81" s="53"/>
      <c r="E81" s="54"/>
      <c r="F81" s="54">
        <f>F20</f>
        <v>0</v>
      </c>
      <c r="G81" s="7"/>
      <c r="H81" s="8"/>
    </row>
    <row r="82" spans="1:8" ht="22.5">
      <c r="A82" s="50" t="str">
        <f>A22</f>
        <v>01.03.00</v>
      </c>
      <c r="B82" s="51" t="str">
        <f>B22</f>
        <v>CONSTRUCCIÓN DE LÍNEA DE ALIMENTACIÓN EN MEDIA TENSIÓN</v>
      </c>
      <c r="C82" s="52"/>
      <c r="D82" s="53"/>
      <c r="E82" s="54"/>
      <c r="F82" s="54">
        <f>F22</f>
        <v>0</v>
      </c>
      <c r="G82" s="7"/>
      <c r="H82" s="8"/>
    </row>
    <row r="83" spans="1:8" ht="12.75">
      <c r="A83" s="50" t="str">
        <f>A26</f>
        <v>01.04.00</v>
      </c>
      <c r="B83" s="51" t="str">
        <f>B26</f>
        <v>CARCAMO DE BOMBEO</v>
      </c>
      <c r="C83" s="52"/>
      <c r="D83" s="53"/>
      <c r="E83" s="54"/>
      <c r="F83" s="54">
        <f>F26</f>
        <v>0</v>
      </c>
      <c r="G83" s="7"/>
      <c r="H83" s="8"/>
    </row>
    <row r="84" spans="1:8" ht="12.75">
      <c r="A84" s="50" t="str">
        <f>A35</f>
        <v>01.05.00</v>
      </c>
      <c r="B84" s="51" t="str">
        <f>B35</f>
        <v>SUBESTACIÓN</v>
      </c>
      <c r="C84" s="52"/>
      <c r="D84" s="53"/>
      <c r="E84" s="54"/>
      <c r="F84" s="54">
        <f>F35</f>
        <v>0</v>
      </c>
      <c r="G84" s="7"/>
      <c r="H84" s="8"/>
    </row>
    <row r="85" spans="1:8" ht="12.75">
      <c r="A85" s="50" t="str">
        <f>A53</f>
        <v>01.06.00</v>
      </c>
      <c r="B85" s="51" t="str">
        <f>B53</f>
        <v>CERCADO PERIMETRAL</v>
      </c>
      <c r="C85" s="52"/>
      <c r="D85" s="53"/>
      <c r="E85" s="54"/>
      <c r="F85" s="54">
        <f>F53</f>
        <v>0</v>
      </c>
      <c r="G85" s="7"/>
      <c r="H85" s="8"/>
    </row>
    <row r="86" spans="1:8" ht="12.75">
      <c r="A86" s="50" t="str">
        <f>A55</f>
        <v>01.07.00</v>
      </c>
      <c r="B86" s="51" t="str">
        <f>B55</f>
        <v>CERCADO PERIMETRAL</v>
      </c>
      <c r="C86" s="52"/>
      <c r="D86" s="53"/>
      <c r="E86" s="54"/>
      <c r="F86" s="54">
        <f>F55</f>
        <v>0</v>
      </c>
      <c r="G86" s="7"/>
      <c r="H86" s="8"/>
    </row>
    <row r="87" spans="1:8" ht="12.75">
      <c r="A87" s="50" t="str">
        <f>A57</f>
        <v>01.08.00</v>
      </c>
      <c r="B87" s="51" t="str">
        <f>B57</f>
        <v>ALUMBRADO EXTERIOR</v>
      </c>
      <c r="C87" s="52"/>
      <c r="D87" s="53"/>
      <c r="E87" s="54"/>
      <c r="F87" s="54">
        <f>F57</f>
        <v>0</v>
      </c>
      <c r="G87" s="7"/>
      <c r="H87" s="8"/>
    </row>
    <row r="88" spans="1:8" ht="12.75">
      <c r="A88" s="50" t="str">
        <f>A59</f>
        <v>01.09.00</v>
      </c>
      <c r="B88" s="51" t="str">
        <f>B59</f>
        <v>ALUMBRADO EXTERIOR</v>
      </c>
      <c r="C88" s="52"/>
      <c r="D88" s="53"/>
      <c r="E88" s="54"/>
      <c r="F88" s="54">
        <f>F59</f>
        <v>0</v>
      </c>
      <c r="G88" s="7"/>
      <c r="H88" s="8"/>
    </row>
    <row r="89" spans="1:8" ht="12.75">
      <c r="A89" s="50" t="str">
        <f>A62</f>
        <v>01.10.00</v>
      </c>
      <c r="B89" s="51" t="str">
        <f>B62</f>
        <v>CASETA</v>
      </c>
      <c r="C89" s="52"/>
      <c r="D89" s="53"/>
      <c r="E89" s="54"/>
      <c r="F89" s="54">
        <f>F62</f>
        <v>0</v>
      </c>
      <c r="G89" s="7"/>
      <c r="H89" s="8"/>
    </row>
    <row r="90" spans="1:8" ht="13.5" thickBot="1">
      <c r="A90" s="50" t="str">
        <f>A74</f>
        <v>01.11.00</v>
      </c>
      <c r="B90" s="51" t="str">
        <f>B74</f>
        <v>OBRAS COMPLEMENTARIAS</v>
      </c>
      <c r="C90" s="52"/>
      <c r="D90" s="53"/>
      <c r="E90" s="54"/>
      <c r="F90" s="55">
        <f>F74</f>
        <v>0</v>
      </c>
      <c r="G90" s="7"/>
      <c r="H90" s="8"/>
    </row>
    <row r="91" spans="1:8" ht="12.75">
      <c r="A91" s="44"/>
      <c r="B91" s="6" t="s">
        <v>17</v>
      </c>
      <c r="C91" s="33"/>
      <c r="D91" s="29"/>
      <c r="E91" s="28"/>
      <c r="F91" s="30">
        <f>SUM(F80:F90)</f>
        <v>0</v>
      </c>
      <c r="G91" s="7"/>
      <c r="H91" s="8"/>
    </row>
    <row r="92" spans="1:8" ht="12.75">
      <c r="A92" s="45"/>
      <c r="B92" s="9"/>
      <c r="C92" s="43"/>
      <c r="D92" s="27"/>
      <c r="E92" s="28"/>
      <c r="F92" s="28"/>
      <c r="G92" s="7"/>
      <c r="H92" s="8"/>
    </row>
    <row r="93" spans="1:13" ht="12.75" customHeight="1">
      <c r="A93" s="46"/>
      <c r="B93" s="37"/>
      <c r="C93" s="82" t="s">
        <v>16</v>
      </c>
      <c r="D93" s="82"/>
      <c r="E93" s="82"/>
      <c r="F93" s="38">
        <f>F91</f>
        <v>0</v>
      </c>
      <c r="G93" s="36"/>
      <c r="H93" s="10"/>
      <c r="L93" s="23"/>
      <c r="M93" s="22"/>
    </row>
    <row r="94" spans="1:8" ht="12.75">
      <c r="A94" s="46"/>
      <c r="B94" s="36"/>
      <c r="C94" s="46"/>
      <c r="D94" s="39"/>
      <c r="E94" s="40"/>
      <c r="F94" s="40"/>
      <c r="G94" s="36"/>
      <c r="H94" s="10"/>
    </row>
    <row r="95" spans="1:8" ht="12.75">
      <c r="A95" s="83" t="e">
        <f>IF(F93="","",Num_letra(F93))</f>
        <v>#NAME?</v>
      </c>
      <c r="B95" s="83"/>
      <c r="C95" s="83"/>
      <c r="D95" s="83"/>
      <c r="E95" s="83"/>
      <c r="F95" s="83"/>
      <c r="G95" s="83"/>
      <c r="H95" s="10"/>
    </row>
    <row r="96" spans="1:8" ht="12.75">
      <c r="A96" s="47"/>
      <c r="B96" s="10"/>
      <c r="C96" s="47"/>
      <c r="D96" s="10"/>
      <c r="E96" s="10"/>
      <c r="F96" s="10"/>
      <c r="G96" s="10"/>
      <c r="H96" s="10"/>
    </row>
    <row r="97" spans="1:8" ht="12.75">
      <c r="A97" s="47"/>
      <c r="B97" s="10"/>
      <c r="C97" s="47"/>
      <c r="D97" s="10"/>
      <c r="E97" s="10"/>
      <c r="F97" s="11"/>
      <c r="G97" s="10"/>
      <c r="H97" s="10"/>
    </row>
    <row r="98" spans="1:8" ht="12.75">
      <c r="A98" s="47"/>
      <c r="B98" s="10"/>
      <c r="C98" s="47"/>
      <c r="D98" s="10"/>
      <c r="E98" s="10"/>
      <c r="F98" s="10"/>
      <c r="G98" s="10"/>
      <c r="H98" s="10"/>
    </row>
    <row r="99" spans="1:8" ht="12.75">
      <c r="A99" s="47"/>
      <c r="B99" s="10"/>
      <c r="C99" s="47"/>
      <c r="D99" s="10"/>
      <c r="E99" s="10"/>
      <c r="F99" s="12"/>
      <c r="G99" s="10"/>
      <c r="H99" s="10"/>
    </row>
    <row r="100" spans="1:8" ht="12.75">
      <c r="A100" s="47"/>
      <c r="B100" s="10"/>
      <c r="C100" s="47"/>
      <c r="D100" s="10"/>
      <c r="E100" s="10"/>
      <c r="F100" s="10"/>
      <c r="G100" s="10"/>
      <c r="H100" s="10"/>
    </row>
    <row r="101" spans="1:8" ht="12.75">
      <c r="A101" s="47"/>
      <c r="B101" s="10"/>
      <c r="C101" s="47"/>
      <c r="D101" s="10"/>
      <c r="E101" s="10"/>
      <c r="F101" s="13"/>
      <c r="G101" s="10"/>
      <c r="H101" s="10"/>
    </row>
    <row r="102" spans="1:8" ht="12.75">
      <c r="A102" s="48"/>
      <c r="B102" s="14"/>
      <c r="C102" s="48"/>
      <c r="D102" s="14"/>
      <c r="E102" s="14"/>
      <c r="F102" s="14"/>
      <c r="G102" s="14"/>
      <c r="H102" s="14"/>
    </row>
    <row r="103" spans="1:8" ht="12.75">
      <c r="A103" s="48"/>
      <c r="B103" s="14"/>
      <c r="C103" s="48"/>
      <c r="D103" s="14"/>
      <c r="E103" s="14"/>
      <c r="F103" s="14"/>
      <c r="G103" s="14"/>
      <c r="H103" s="14"/>
    </row>
    <row r="104" spans="1:8" ht="12.75">
      <c r="A104" s="48"/>
      <c r="B104" s="14"/>
      <c r="C104" s="48"/>
      <c r="D104" s="14"/>
      <c r="E104" s="14"/>
      <c r="F104" s="14"/>
      <c r="G104" s="14"/>
      <c r="H104" s="14"/>
    </row>
    <row r="105" spans="1:8" ht="12.75">
      <c r="A105" s="48"/>
      <c r="B105" s="14"/>
      <c r="C105" s="48"/>
      <c r="D105" s="14"/>
      <c r="E105" s="14"/>
      <c r="F105" s="14"/>
      <c r="G105" s="14"/>
      <c r="H105" s="14"/>
    </row>
    <row r="106" spans="1:8" ht="12.75">
      <c r="A106" s="48"/>
      <c r="B106" s="14"/>
      <c r="C106" s="48"/>
      <c r="D106" s="14"/>
      <c r="E106" s="14"/>
      <c r="F106" s="14"/>
      <c r="G106" s="14"/>
      <c r="H106" s="14"/>
    </row>
    <row r="107" spans="1:8" ht="12.75">
      <c r="A107" s="48"/>
      <c r="B107" s="14"/>
      <c r="C107" s="48"/>
      <c r="D107" s="14"/>
      <c r="E107" s="14"/>
      <c r="F107" s="14"/>
      <c r="G107" s="14"/>
      <c r="H107" s="14"/>
    </row>
    <row r="108" spans="1:8" ht="12.75">
      <c r="A108" s="48"/>
      <c r="B108" s="14"/>
      <c r="C108" s="48"/>
      <c r="D108" s="14"/>
      <c r="E108" s="14"/>
      <c r="F108" s="14"/>
      <c r="G108" s="14"/>
      <c r="H108" s="14"/>
    </row>
    <row r="109" spans="1:8" ht="12.75">
      <c r="A109" s="48"/>
      <c r="B109" s="14"/>
      <c r="C109" s="48"/>
      <c r="D109" s="14"/>
      <c r="E109" s="14"/>
      <c r="F109" s="14"/>
      <c r="G109" s="14"/>
      <c r="H109" s="14"/>
    </row>
    <row r="110" spans="1:8" ht="12.75">
      <c r="A110" s="48"/>
      <c r="B110" s="14"/>
      <c r="C110" s="48"/>
      <c r="D110" s="14"/>
      <c r="E110" s="14"/>
      <c r="F110" s="14"/>
      <c r="G110" s="14"/>
      <c r="H110"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93:E93"/>
    <mergeCell ref="A95:G95"/>
    <mergeCell ref="A78:G78"/>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7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2009-11-12T23:21:17Z</dcterms:modified>
  <cp:category/>
  <cp:version/>
  <cp:contentType/>
  <cp:contentStatus/>
</cp:coreProperties>
</file>