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CONCEPTOS'!$A$1:$G$78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<sst xmlns="http://schemas.openxmlformats.org/spreadsheetml/2006/main" count="143" uniqueCount="125">
  <si>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</si>
  <si>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</si>
  <si>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</si>
  <si>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</si>
  <si>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</si>
  <si>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</si>
  <si>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</si>
  <si>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</si>
  <si>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</si>
  <si>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</si>
  <si>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</si>
  <si>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</si>
  <si>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</si>
  <si>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</si>
  <si>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</si>
  <si>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</si>
  <si>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</si>
  <si>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</si>
  <si>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</si>
  <si>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</si>
  <si>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</si>
  <si>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</si>
  <si>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01.01.00</t>
  </si>
  <si>
    <t>01.01.01</t>
  </si>
  <si>
    <t xml:space="preserve">   RECOPILACION DE INFORMACION</t>
  </si>
  <si>
    <t>PTAR. ANT. RECO. EVA</t>
  </si>
  <si>
    <t xml:space="preserve">      ANTECEDENTES, RECOPILACION, EVALUACION Y ANALISIS DE LA FORMACION EXISTENTE</t>
  </si>
  <si>
    <t>INFORME</t>
  </si>
  <si>
    <t>01.01.02</t>
  </si>
  <si>
    <t>01.01.03</t>
  </si>
  <si>
    <t xml:space="preserve">   AFORO Y MUESTREO</t>
  </si>
  <si>
    <t>PTAR AFOROS</t>
  </si>
  <si>
    <t xml:space="preserve">      AFORO</t>
  </si>
  <si>
    <t>AFORO</t>
  </si>
  <si>
    <t>PTAR TOM MUES</t>
  </si>
  <si>
    <t xml:space="preserve">      TOMA DE MUESTRAS SIMPLES Y COMPUESTAS</t>
  </si>
  <si>
    <t>MUESTRA</t>
  </si>
  <si>
    <t>PTAR P LABO</t>
  </si>
  <si>
    <t xml:space="preserve">      TRABAJO DE LABORATORIO</t>
  </si>
  <si>
    <t>01.01.04</t>
  </si>
  <si>
    <t xml:space="preserve">   ESTABLECIMIENTO DE DATOS BASICOS</t>
  </si>
  <si>
    <t>PTAR P POBL ACT</t>
  </si>
  <si>
    <t xml:space="preserve">      POBLACION ACTUAL Y FUTURA</t>
  </si>
  <si>
    <t>PTAR P DISEÑ</t>
  </si>
  <si>
    <t xml:space="preserve">      GASTO DE DISEÑO, MODULACION Y PROYECCION DEL GASTO</t>
  </si>
  <si>
    <t>PTAR FACT DISE</t>
  </si>
  <si>
    <t xml:space="preserve">      FACTORES DE DISEÑO</t>
  </si>
  <si>
    <t>01.01.05</t>
  </si>
  <si>
    <t>01.01.06</t>
  </si>
  <si>
    <t xml:space="preserve">   TOPOGRAFIA</t>
  </si>
  <si>
    <t>PTAR P REFE CORD</t>
  </si>
  <si>
    <t xml:space="preserve">      REFERENCIACION A SISTEMA DE COORDENADAS</t>
  </si>
  <si>
    <t>PUNTO</t>
  </si>
  <si>
    <t>PTAR P LEVA TOPO</t>
  </si>
  <si>
    <t xml:space="preserve">      LEVANTAMIENTO TOPOGRAFICO DEL TERRENO PARA LA PLANTA</t>
  </si>
  <si>
    <t>HA</t>
  </si>
  <si>
    <t>PTAR P TOPO LINE</t>
  </si>
  <si>
    <t xml:space="preserve">      TOPOGRAFIA DE LINEA DE INFLUENTE Y EFLUENTE DE LA PLANTA (COLECTOR - EMISOR)</t>
  </si>
  <si>
    <t>KM</t>
  </si>
  <si>
    <t>01.01.07</t>
  </si>
  <si>
    <t xml:space="preserve">   GEOTECNIA</t>
  </si>
  <si>
    <t>PTAR EXCA POZO</t>
  </si>
  <si>
    <t>POZO</t>
  </si>
  <si>
    <t>PTAR P MEDI RESI</t>
  </si>
  <si>
    <t xml:space="preserve">      MEDICION DE LA RESISTIVIDAD</t>
  </si>
  <si>
    <t>MEDICION</t>
  </si>
  <si>
    <t>PTAR P OBTE CUBI</t>
  </si>
  <si>
    <t xml:space="preserve">      OBTENCION DE MUESTRAS CUBICAS INALTERADAS DE 20x20x20 CMS. DEBIDAMENTE PROTEGIDAS</t>
  </si>
  <si>
    <t>PTAR P CONT AGUA</t>
  </si>
  <si>
    <t xml:space="preserve">      MUESTREO, CONTENIDO DE AGUA Y PREPARACION DE MUESTRAS PARA ESTUDIOS DE CORROSION</t>
  </si>
  <si>
    <t>PTAR P PERF C/EQU</t>
  </si>
  <si>
    <t xml:space="preserve">      PERFORACION CON MAQUINA DONDE SE REALIZARA SONDEO MIXTO DE PENETRACION ESTANDA A 10 METROS DE PROFUNDIDAD Y MUESTREO EN SUELOS BLANDOS CON TUBO DE PARED DELGADA TIPO SHELBY DE 10 CENTIMETROS DE DIAMETRO, TUBO DENTADO O BARRIL DENISON</t>
  </si>
  <si>
    <t>ML</t>
  </si>
  <si>
    <t>PTAR P TRAS MAQU</t>
  </si>
  <si>
    <t xml:space="preserve">      TRASLADO DE EQUIPO DE PERFORACION (IDA Y VUELTA)</t>
  </si>
  <si>
    <t>TRASL</t>
  </si>
  <si>
    <t>PTAR P TRAB ANAL</t>
  </si>
  <si>
    <t xml:space="preserve">      TRABAJO Y ANALISIS DE LABORATORIO</t>
  </si>
  <si>
    <t>PRUEBA</t>
  </si>
  <si>
    <t>01.01.08</t>
  </si>
  <si>
    <t xml:space="preserve">   PROYECTO EJECUTIVO DE LA ALTERNATIVA SELECCIONADA</t>
  </si>
  <si>
    <t>PTAR P PROY FUN</t>
  </si>
  <si>
    <t xml:space="preserve">      PROYECTO FUNCIONAL</t>
  </si>
  <si>
    <t>PROY</t>
  </si>
  <si>
    <t>PTAR P RPROY MECA</t>
  </si>
  <si>
    <t xml:space="preserve">      PROYECTO MECANICO</t>
  </si>
  <si>
    <t>PTAR P PROY ELECT</t>
  </si>
  <si>
    <t xml:space="preserve">      PROYECTO ELECTRICO</t>
  </si>
  <si>
    <t>PTAR P PROY INST</t>
  </si>
  <si>
    <t xml:space="preserve">      PROYECTO DE INTRUMENTACION BASICA</t>
  </si>
  <si>
    <t>PTAR P PROY ESTR</t>
  </si>
  <si>
    <t xml:space="preserve">      PROYECTO ESTRUCTURAL</t>
  </si>
  <si>
    <t>PTAR P PROY COLE</t>
  </si>
  <si>
    <t xml:space="preserve">      PROYECTO DE COLECTORES/EMISORES</t>
  </si>
  <si>
    <t>PTAR P ELAB PLAN</t>
  </si>
  <si>
    <t xml:space="preserve">      ELABORACION DE PLANOS</t>
  </si>
  <si>
    <t>LOTE</t>
  </si>
  <si>
    <t>01.01.09</t>
  </si>
  <si>
    <t xml:space="preserve">   DOCUMENTACION DE CONCURSO</t>
  </si>
  <si>
    <t>PTAR ESPE</t>
  </si>
  <si>
    <t xml:space="preserve">      ESPECIFICACIONES</t>
  </si>
  <si>
    <t>PTAR CATA CONC</t>
  </si>
  <si>
    <t xml:space="preserve">      CATALOGO DE CONCEPTOS Y PRESUPUESTOS BASE INCLUYENDO ANALISIS DE LOS PRECIOS UNITARIOS</t>
  </si>
  <si>
    <t xml:space="preserve">   MANUAL DE OPERACIÓN Y MANTENIMIENTO</t>
  </si>
  <si>
    <t>PTAR P MANU OPER</t>
  </si>
  <si>
    <t xml:space="preserve">      MANUAL DE OPERACIÓN Y MANTENIMIENTO</t>
  </si>
  <si>
    <t xml:space="preserve">   ELABORACION E INTEGRACION DE INFORME FINAL</t>
  </si>
  <si>
    <t>PTAR P INFO FINA</t>
  </si>
  <si>
    <t xml:space="preserve">      INFORME FINAL (PARA ENTREGAR 3 JUEGOS COMPLETOS CON CD Y 3 JUEGOS COMPLETOS DE PLANOS CON CD)</t>
  </si>
  <si>
    <t xml:space="preserve">      EXCAVACION DE POZOS A CIELO ABIERTO (PCA) CON MAQUINA EN UN AREA DE 1 x 1.50 MT. HASTA 4.00 MTS. DE PROFUNDIDAD O ENCONTRAR EL NAG O MATERIAL NO ATACABLE, INCLUYE: MUESTREO ALTERADO PARA ENSAYES DE LABORATORIO</t>
  </si>
  <si>
    <t>CEA-SC-RE-AD-042-09</t>
  </si>
  <si>
    <t>120 DIAS CALENDARIO</t>
  </si>
  <si>
    <t>SELECCIÓN TÉCNICA Y ECONÓMICA DE ALTERNATIVAS DEL SISTEMA DE TRATAMIENTO</t>
  </si>
  <si>
    <t>ALTERANT</t>
  </si>
  <si>
    <t>PTAR P ALTE TRAM</t>
  </si>
  <si>
    <t>PTAR ELAB ALTE</t>
  </si>
  <si>
    <t>ELABORACION DE ALTERNATIVAS DE TRATAMIENTO DE AGUAS RESIDUALES MUNICIPALES</t>
  </si>
  <si>
    <t>PTAR EVAL FACT T</t>
  </si>
  <si>
    <t>EVALUACION DE FACTIBILIDAD TÉCNICA DE LAS ALTERNATIVAS DE TRATAMIENTO DE LAS AGUAS RESIDUALES MUNICIPALES</t>
  </si>
  <si>
    <t>PTAR EVAL FACT E</t>
  </si>
  <si>
    <t>EVALUACION DE FACTIBILIDAD ECONÓMICA DE LAS ALTERNATIVAS DE TRATAMIENTO DE AGUAS RESIDUALES MUNICIPALES</t>
  </si>
  <si>
    <t>SELECCIÓN DE ALTERNATIVA DE TRATAMIENTO DE LAS AGUAS RESIDUALES MUNICIPALES PARA LE SELECCIÓN DEL TERRENO</t>
  </si>
  <si>
    <t>01.01.10</t>
  </si>
  <si>
    <t>PROYECTO EJECUTIVO PARA LA  PLANTA DE TRATAMIENTO DE AGUAS RESIDUALES EN LA CABECERA MUNICIPAL DE SAN MARTÍN DE HIDALGO, JALISCO</t>
  </si>
  <si>
    <t>CATÁLOGO DE CONCEPTOS MODIFICADO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</si>
</sst>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2"/>
      <name val="Arial"/>
      <family val="2"/>
    </font>
    <font>
      <sz val="9"/>
      <name val="Arial"/>
      <family val="0"/>
    </font>
    <font>
      <sz val="10"/>
      <color indexed="1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166" fontId="1" fillId="0" borderId="0" xfId="56" applyFont="1" applyAlignment="1">
      <alignment horizontal="center" vertical="top"/>
    </xf>
    <xf numFmtId="166" fontId="15" fillId="0" borderId="0" xfId="56" applyFont="1" applyAlignment="1">
      <alignment horizontal="center" vertical="top"/>
    </xf>
    <xf numFmtId="0" fontId="1" fillId="0" borderId="0" xfId="0" applyFont="1" applyAlignment="1">
      <alignment horizontal="justify" vertical="justify"/>
    </xf>
    <xf numFmtId="0" fontId="15" fillId="0" borderId="0" xfId="0" applyFont="1" applyAlignment="1">
      <alignment horizontal="justify" vertical="justify"/>
    </xf>
    <xf numFmtId="0" fontId="16" fillId="0" borderId="0" xfId="0" applyFont="1" applyAlignment="1">
      <alignment horizontal="justify" vertical="justify"/>
    </xf>
    <xf numFmtId="166" fontId="15" fillId="0" borderId="0" xfId="56" applyFont="1" applyBorder="1" applyAlignment="1" applyProtection="1">
      <alignment horizontal="justify" vertical="top"/>
      <protection/>
    </xf>
    <xf numFmtId="0" fontId="13" fillId="0" borderId="0" xfId="0" applyNumberFormat="1" applyFont="1" applyAlignment="1" applyProtection="1">
      <alignment horizontal="justify" vertical="justify"/>
      <protection/>
    </xf>
    <xf numFmtId="0" fontId="14" fillId="0" borderId="0" xfId="0" applyFont="1" applyBorder="1" applyAlignment="1" applyProtection="1">
      <alignment horizontal="justify" vertical="top"/>
      <protection/>
    </xf>
    <xf numFmtId="0" fontId="17" fillId="0" borderId="0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/>
      <protection/>
    </xf>
    <xf numFmtId="166" fontId="16" fillId="0" borderId="0" xfId="56" applyFont="1" applyAlignment="1" applyProtection="1">
      <alignment horizontal="center" vertical="top"/>
      <protection locked="0"/>
    </xf>
    <xf numFmtId="166" fontId="15" fillId="0" borderId="0" xfId="56" applyFont="1" applyAlignment="1" applyProtection="1">
      <alignment horizontal="center" vertical="top"/>
      <protection locked="0"/>
    </xf>
    <xf numFmtId="166" fontId="18" fillId="0" borderId="0" xfId="56" applyFont="1" applyBorder="1" applyAlignment="1" applyProtection="1">
      <alignment horizontal="justify" vertical="top"/>
      <protection/>
    </xf>
    <xf numFmtId="0" fontId="18" fillId="0" borderId="0" xfId="0" applyFont="1" applyBorder="1" applyAlignment="1" applyProtection="1">
      <alignment horizontal="justify" vertical="top"/>
      <protection/>
    </xf>
    <xf numFmtId="0" fontId="19" fillId="0" borderId="0" xfId="0" applyFont="1" applyAlignment="1" applyProtection="1">
      <alignment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15" fontId="11" fillId="0" borderId="23" xfId="0" applyNumberFormat="1" applyFont="1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4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4" xfId="61" applyNumberFormat="1" applyFont="1" applyBorder="1" applyAlignment="1" applyProtection="1">
      <alignment horizontal="justify" vertical="top"/>
      <protection locked="0"/>
    </xf>
    <xf numFmtId="0" fontId="10" fillId="0" borderId="16" xfId="61" applyFont="1" applyBorder="1" applyAlignment="1" applyProtection="1">
      <alignment horizontal="right" vertical="top"/>
      <protection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100" t="s">
        <v>21</v>
      </c>
      <c r="B1" s="100"/>
      <c r="C1" s="100"/>
      <c r="D1" s="100"/>
      <c r="E1" s="100"/>
      <c r="F1" s="100"/>
      <c r="G1" s="100"/>
    </row>
    <row r="2" spans="1:7" ht="15.75">
      <c r="A2" s="101" t="s">
        <v>0</v>
      </c>
      <c r="B2" s="101"/>
      <c r="C2" s="101"/>
      <c r="D2" s="101"/>
      <c r="E2" s="101"/>
      <c r="F2" s="101"/>
      <c r="G2" s="101"/>
    </row>
    <row r="3" spans="1:7" ht="15.75">
      <c r="A3" s="101"/>
      <c r="B3" s="101"/>
      <c r="C3" s="101"/>
      <c r="D3" s="101"/>
      <c r="E3" s="101"/>
      <c r="F3" s="101"/>
      <c r="G3" s="101"/>
    </row>
    <row r="4" spans="1:7" ht="15">
      <c r="A4" s="102" t="s">
        <v>124</v>
      </c>
      <c r="B4" s="102"/>
      <c r="C4" s="102"/>
      <c r="D4" s="102"/>
      <c r="E4" s="102"/>
      <c r="F4" s="102"/>
      <c r="G4" s="102"/>
    </row>
    <row r="5" spans="1:7" ht="16.5" thickBot="1">
      <c r="A5" s="101"/>
      <c r="B5" s="101"/>
      <c r="C5" s="101"/>
      <c r="D5" s="101"/>
      <c r="E5" s="101"/>
      <c r="F5" s="101"/>
      <c r="G5" s="101"/>
    </row>
    <row r="6" spans="1:7" ht="12.75" customHeight="1">
      <c r="A6" s="76" t="s">
        <v>1</v>
      </c>
      <c r="B6" s="77"/>
      <c r="C6" s="78"/>
      <c r="D6" s="15" t="s">
        <v>2</v>
      </c>
      <c r="E6" s="35" t="s">
        <v>3</v>
      </c>
      <c r="F6" s="83" t="s">
        <v>110</v>
      </c>
      <c r="G6" s="84"/>
    </row>
    <row r="7" spans="1:7" ht="20.25" customHeight="1">
      <c r="A7" s="103" t="str">
        <f>B17</f>
        <v>PROYECTO EJECUTIVO PARA LA  PLANTA DE TRATAMIENTO DE AGUAS RESIDUALES EN LA CABECERA MUNICIPAL DE SAN MARTÍN DE HIDALGO, JALISCO</v>
      </c>
      <c r="B7" s="104"/>
      <c r="C7" s="105"/>
      <c r="D7" s="82">
        <v>39965</v>
      </c>
      <c r="E7" s="75" t="s">
        <v>20</v>
      </c>
      <c r="F7" s="85" t="s">
        <v>111</v>
      </c>
      <c r="G7" s="86"/>
    </row>
    <row r="8" spans="1:7" ht="12.75" customHeight="1">
      <c r="A8" s="103"/>
      <c r="B8" s="104"/>
      <c r="C8" s="105"/>
      <c r="D8" s="82"/>
      <c r="E8" s="75"/>
      <c r="F8" s="85"/>
      <c r="G8" s="86"/>
    </row>
    <row r="9" spans="1:7" ht="12.75" customHeight="1">
      <c r="A9" s="103"/>
      <c r="B9" s="104"/>
      <c r="C9" s="105"/>
      <c r="D9" s="16" t="s">
        <v>18</v>
      </c>
      <c r="E9" s="81" t="s">
        <v>4</v>
      </c>
      <c r="F9" s="79"/>
      <c r="G9" s="80"/>
    </row>
    <row r="10" spans="1:7" ht="12.75">
      <c r="A10" s="103"/>
      <c r="B10" s="104"/>
      <c r="C10" s="105"/>
      <c r="D10" s="17">
        <v>39979</v>
      </c>
      <c r="E10" s="81"/>
      <c r="F10" s="79"/>
      <c r="G10" s="80"/>
    </row>
    <row r="11" spans="1:7" ht="12.75">
      <c r="A11" s="41"/>
      <c r="B11" s="7"/>
      <c r="C11" s="49"/>
      <c r="D11" s="18" t="s">
        <v>19</v>
      </c>
      <c r="E11" s="81" t="s">
        <v>5</v>
      </c>
      <c r="F11" s="79"/>
      <c r="G11" s="80"/>
    </row>
    <row r="12" spans="1:7" ht="13.5" thickBot="1">
      <c r="A12" s="89"/>
      <c r="B12" s="90"/>
      <c r="C12" s="91"/>
      <c r="D12" s="19">
        <v>40101</v>
      </c>
      <c r="E12" s="96"/>
      <c r="F12" s="94"/>
      <c r="G12" s="95"/>
    </row>
    <row r="13" ht="6" customHeight="1" thickBot="1"/>
    <row r="14" spans="1:7" ht="12.75">
      <c r="A14" s="92" t="s">
        <v>6</v>
      </c>
      <c r="B14" s="87" t="s">
        <v>7</v>
      </c>
      <c r="C14" s="24" t="s">
        <v>8</v>
      </c>
      <c r="D14" s="106" t="s">
        <v>9</v>
      </c>
      <c r="E14" s="3" t="s">
        <v>10</v>
      </c>
      <c r="F14" s="87" t="s">
        <v>11</v>
      </c>
      <c r="G14" s="2" t="s">
        <v>12</v>
      </c>
    </row>
    <row r="15" spans="1:7" ht="13.5" thickBot="1">
      <c r="A15" s="93"/>
      <c r="B15" s="88"/>
      <c r="C15" s="25"/>
      <c r="D15" s="107"/>
      <c r="E15" s="5" t="s">
        <v>13</v>
      </c>
      <c r="F15" s="88"/>
      <c r="G15" s="4" t="s">
        <v>14</v>
      </c>
    </row>
    <row r="16" ht="6" customHeight="1"/>
    <row r="17" spans="1:7" ht="50.25" customHeight="1">
      <c r="A17" s="57" t="s">
        <v>22</v>
      </c>
      <c r="B17" s="62" t="s">
        <v>123</v>
      </c>
      <c r="C17" s="57"/>
      <c r="D17" s="57"/>
      <c r="E17" s="60"/>
      <c r="F17" s="38">
        <f>SUM(F18+F20+F24+F28+F33+F37+F45+F53+F56+F58)</f>
        <v>0</v>
      </c>
      <c r="G17" s="7">
        <f aca="true" t="shared" si="0" ref="G17:G59">IF(E17="","",Num_letra(E17))</f>
      </c>
    </row>
    <row r="18" spans="1:7" ht="12.75" customHeight="1">
      <c r="A18" s="58" t="s">
        <v>23</v>
      </c>
      <c r="B18" s="63" t="s">
        <v>24</v>
      </c>
      <c r="C18" s="58"/>
      <c r="D18" s="58"/>
      <c r="E18" s="61"/>
      <c r="F18" s="65">
        <f>SUM(F19)</f>
        <v>0</v>
      </c>
      <c r="G18" s="7">
        <f t="shared" si="0"/>
      </c>
    </row>
    <row r="19" spans="1:7" ht="25.5" customHeight="1">
      <c r="A19" s="59" t="s">
        <v>25</v>
      </c>
      <c r="B19" s="64" t="s">
        <v>26</v>
      </c>
      <c r="C19" s="59" t="s">
        <v>27</v>
      </c>
      <c r="D19" s="59">
        <v>1</v>
      </c>
      <c r="E19" s="70"/>
      <c r="F19" s="26">
        <f aca="true" t="shared" si="1" ref="F19:F59">IF(E19="","",ROUND(D19*E19,2))</f>
      </c>
      <c r="G19" s="7">
        <f t="shared" si="0"/>
      </c>
    </row>
    <row r="20" spans="1:7" ht="12.75" customHeight="1">
      <c r="A20" s="58" t="s">
        <v>28</v>
      </c>
      <c r="B20" s="63" t="s">
        <v>30</v>
      </c>
      <c r="C20" s="58"/>
      <c r="D20" s="58"/>
      <c r="E20" s="71"/>
      <c r="F20" s="65">
        <f>SUM(F21:F23)</f>
        <v>0</v>
      </c>
      <c r="G20" s="7">
        <f t="shared" si="0"/>
      </c>
    </row>
    <row r="21" spans="1:7" ht="12.75" customHeight="1">
      <c r="A21" s="59" t="s">
        <v>31</v>
      </c>
      <c r="B21" s="64" t="s">
        <v>32</v>
      </c>
      <c r="C21" s="59" t="s">
        <v>33</v>
      </c>
      <c r="D21" s="59">
        <v>60</v>
      </c>
      <c r="E21" s="70"/>
      <c r="F21" s="26">
        <f t="shared" si="1"/>
      </c>
      <c r="G21" s="7">
        <f t="shared" si="0"/>
      </c>
    </row>
    <row r="22" spans="1:7" ht="12.75" customHeight="1">
      <c r="A22" s="59" t="s">
        <v>34</v>
      </c>
      <c r="B22" s="64" t="s">
        <v>35</v>
      </c>
      <c r="C22" s="59" t="s">
        <v>36</v>
      </c>
      <c r="D22" s="59">
        <v>35</v>
      </c>
      <c r="E22" s="70"/>
      <c r="F22" s="26">
        <f t="shared" si="1"/>
      </c>
      <c r="G22" s="7">
        <f t="shared" si="0"/>
      </c>
    </row>
    <row r="23" spans="1:7" ht="12.75" customHeight="1">
      <c r="A23" s="59" t="s">
        <v>37</v>
      </c>
      <c r="B23" s="64" t="s">
        <v>38</v>
      </c>
      <c r="C23" s="59" t="s">
        <v>36</v>
      </c>
      <c r="D23" s="59">
        <v>7</v>
      </c>
      <c r="E23" s="70"/>
      <c r="F23" s="26">
        <f t="shared" si="1"/>
      </c>
      <c r="G23" s="7">
        <f t="shared" si="0"/>
      </c>
    </row>
    <row r="24" spans="1:7" ht="12.75" customHeight="1">
      <c r="A24" s="58" t="s">
        <v>29</v>
      </c>
      <c r="B24" s="63" t="s">
        <v>40</v>
      </c>
      <c r="C24" s="58"/>
      <c r="D24" s="58"/>
      <c r="E24" s="71"/>
      <c r="F24" s="65">
        <f>SUM(F25:F27)</f>
        <v>0</v>
      </c>
      <c r="G24" s="7">
        <f t="shared" si="0"/>
      </c>
    </row>
    <row r="25" spans="1:7" ht="12.75" customHeight="1">
      <c r="A25" s="59" t="s">
        <v>41</v>
      </c>
      <c r="B25" s="64" t="s">
        <v>42</v>
      </c>
      <c r="C25" s="59" t="s">
        <v>27</v>
      </c>
      <c r="D25" s="59">
        <v>1</v>
      </c>
      <c r="E25" s="70"/>
      <c r="F25" s="26">
        <f t="shared" si="1"/>
      </c>
      <c r="G25" s="7">
        <f t="shared" si="0"/>
      </c>
    </row>
    <row r="26" spans="1:7" ht="24" customHeight="1">
      <c r="A26" s="59" t="s">
        <v>43</v>
      </c>
      <c r="B26" s="64" t="s">
        <v>44</v>
      </c>
      <c r="C26" s="59" t="s">
        <v>27</v>
      </c>
      <c r="D26" s="59">
        <v>1</v>
      </c>
      <c r="E26" s="70"/>
      <c r="F26" s="26">
        <f t="shared" si="1"/>
      </c>
      <c r="G26" s="7">
        <f t="shared" si="0"/>
      </c>
    </row>
    <row r="27" spans="1:7" ht="12.75" customHeight="1">
      <c r="A27" s="59" t="s">
        <v>45</v>
      </c>
      <c r="B27" s="64" t="s">
        <v>46</v>
      </c>
      <c r="C27" s="59" t="s">
        <v>27</v>
      </c>
      <c r="D27" s="59">
        <v>1</v>
      </c>
      <c r="E27" s="70"/>
      <c r="F27" s="26">
        <f t="shared" si="1"/>
      </c>
      <c r="G27" s="7">
        <f t="shared" si="0"/>
      </c>
    </row>
    <row r="28" spans="1:7" s="74" customFormat="1" ht="23.25" customHeight="1">
      <c r="A28" s="58" t="s">
        <v>39</v>
      </c>
      <c r="B28" s="63" t="s">
        <v>112</v>
      </c>
      <c r="C28" s="58"/>
      <c r="D28" s="58"/>
      <c r="E28" s="71"/>
      <c r="F28" s="72">
        <f>SUM(F29:F32)</f>
        <v>0</v>
      </c>
      <c r="G28" s="73"/>
    </row>
    <row r="29" spans="1:7" ht="24" customHeight="1">
      <c r="A29" s="59" t="s">
        <v>115</v>
      </c>
      <c r="B29" s="64" t="s">
        <v>116</v>
      </c>
      <c r="C29" s="59" t="s">
        <v>113</v>
      </c>
      <c r="D29" s="59">
        <v>5</v>
      </c>
      <c r="E29" s="70"/>
      <c r="F29" s="26">
        <f t="shared" si="1"/>
      </c>
      <c r="G29" s="7">
        <f t="shared" si="0"/>
      </c>
    </row>
    <row r="30" spans="1:7" ht="36.75" customHeight="1">
      <c r="A30" s="59" t="s">
        <v>117</v>
      </c>
      <c r="B30" s="64" t="s">
        <v>118</v>
      </c>
      <c r="C30" s="59" t="s">
        <v>113</v>
      </c>
      <c r="D30" s="59">
        <v>5</v>
      </c>
      <c r="E30" s="70"/>
      <c r="F30" s="26">
        <f t="shared" si="1"/>
      </c>
      <c r="G30" s="7">
        <f t="shared" si="0"/>
      </c>
    </row>
    <row r="31" spans="1:7" ht="37.5" customHeight="1">
      <c r="A31" s="59" t="s">
        <v>119</v>
      </c>
      <c r="B31" s="64" t="s">
        <v>120</v>
      </c>
      <c r="C31" s="59" t="s">
        <v>113</v>
      </c>
      <c r="D31" s="59">
        <v>5</v>
      </c>
      <c r="E31" s="70"/>
      <c r="F31" s="26">
        <f t="shared" si="1"/>
      </c>
      <c r="G31" s="7">
        <f t="shared" si="0"/>
      </c>
    </row>
    <row r="32" spans="1:7" ht="37.5" customHeight="1">
      <c r="A32" s="59" t="s">
        <v>114</v>
      </c>
      <c r="B32" s="64" t="s">
        <v>121</v>
      </c>
      <c r="C32" s="59" t="s">
        <v>113</v>
      </c>
      <c r="D32" s="59">
        <v>1</v>
      </c>
      <c r="E32" s="70"/>
      <c r="F32" s="26">
        <f t="shared" si="1"/>
      </c>
      <c r="G32" s="7">
        <f t="shared" si="0"/>
      </c>
    </row>
    <row r="33" spans="1:7" ht="12.75" customHeight="1">
      <c r="A33" s="58" t="s">
        <v>47</v>
      </c>
      <c r="B33" s="63" t="s">
        <v>49</v>
      </c>
      <c r="C33" s="58"/>
      <c r="D33" s="58"/>
      <c r="E33" s="71"/>
      <c r="F33" s="65">
        <f>SUM(F34:F36)</f>
        <v>0</v>
      </c>
      <c r="G33" s="7">
        <f t="shared" si="0"/>
      </c>
    </row>
    <row r="34" spans="1:7" ht="12.75" customHeight="1">
      <c r="A34" s="59" t="s">
        <v>50</v>
      </c>
      <c r="B34" s="64" t="s">
        <v>51</v>
      </c>
      <c r="C34" s="59" t="s">
        <v>52</v>
      </c>
      <c r="D34" s="59">
        <v>2</v>
      </c>
      <c r="E34" s="70"/>
      <c r="F34" s="26">
        <f t="shared" si="1"/>
      </c>
      <c r="G34" s="7">
        <f t="shared" si="0"/>
      </c>
    </row>
    <row r="35" spans="1:7" ht="24" customHeight="1">
      <c r="A35" s="59" t="s">
        <v>53</v>
      </c>
      <c r="B35" s="64" t="s">
        <v>54</v>
      </c>
      <c r="C35" s="59" t="s">
        <v>55</v>
      </c>
      <c r="D35" s="59">
        <v>2</v>
      </c>
      <c r="E35" s="70"/>
      <c r="F35" s="26">
        <f t="shared" si="1"/>
      </c>
      <c r="G35" s="7">
        <f t="shared" si="0"/>
      </c>
    </row>
    <row r="36" spans="1:7" ht="24.75" customHeight="1">
      <c r="A36" s="59" t="s">
        <v>56</v>
      </c>
      <c r="B36" s="64" t="s">
        <v>57</v>
      </c>
      <c r="C36" s="59" t="s">
        <v>58</v>
      </c>
      <c r="D36" s="59">
        <v>2</v>
      </c>
      <c r="E36" s="70"/>
      <c r="F36" s="26">
        <f t="shared" si="1"/>
      </c>
      <c r="G36" s="7">
        <f t="shared" si="0"/>
      </c>
    </row>
    <row r="37" spans="1:7" ht="13.5" customHeight="1">
      <c r="A37" s="58" t="s">
        <v>48</v>
      </c>
      <c r="B37" s="63" t="s">
        <v>60</v>
      </c>
      <c r="C37" s="58"/>
      <c r="D37" s="58"/>
      <c r="E37" s="71"/>
      <c r="F37" s="65">
        <f>SUM(F38:F44)</f>
        <v>0</v>
      </c>
      <c r="G37" s="7">
        <f t="shared" si="0"/>
      </c>
    </row>
    <row r="38" spans="1:7" ht="59.25" customHeight="1">
      <c r="A38" s="59" t="s">
        <v>61</v>
      </c>
      <c r="B38" s="64" t="s">
        <v>109</v>
      </c>
      <c r="C38" s="59" t="s">
        <v>62</v>
      </c>
      <c r="D38" s="59">
        <v>4</v>
      </c>
      <c r="E38" s="70"/>
      <c r="F38" s="26">
        <f t="shared" si="1"/>
      </c>
      <c r="G38" s="7">
        <f t="shared" si="0"/>
      </c>
    </row>
    <row r="39" spans="1:7" ht="12.75" customHeight="1">
      <c r="A39" s="59" t="s">
        <v>63</v>
      </c>
      <c r="B39" s="64" t="s">
        <v>64</v>
      </c>
      <c r="C39" s="59" t="s">
        <v>65</v>
      </c>
      <c r="D39" s="59">
        <v>4</v>
      </c>
      <c r="E39" s="70"/>
      <c r="F39" s="26">
        <f t="shared" si="1"/>
      </c>
      <c r="G39" s="7">
        <f t="shared" si="0"/>
      </c>
    </row>
    <row r="40" spans="1:7" ht="27" customHeight="1">
      <c r="A40" s="59" t="s">
        <v>66</v>
      </c>
      <c r="B40" s="64" t="s">
        <v>67</v>
      </c>
      <c r="C40" s="59" t="s">
        <v>36</v>
      </c>
      <c r="D40" s="59">
        <v>4</v>
      </c>
      <c r="E40" s="70"/>
      <c r="F40" s="26">
        <f t="shared" si="1"/>
      </c>
      <c r="G40" s="7">
        <f t="shared" si="0"/>
      </c>
    </row>
    <row r="41" spans="1:7" ht="24.75" customHeight="1">
      <c r="A41" s="59" t="s">
        <v>68</v>
      </c>
      <c r="B41" s="64" t="s">
        <v>69</v>
      </c>
      <c r="C41" s="59" t="s">
        <v>36</v>
      </c>
      <c r="D41" s="59">
        <v>4</v>
      </c>
      <c r="E41" s="70"/>
      <c r="F41" s="26">
        <f t="shared" si="1"/>
      </c>
      <c r="G41" s="7">
        <f t="shared" si="0"/>
      </c>
    </row>
    <row r="42" spans="1:7" ht="72" customHeight="1">
      <c r="A42" s="59" t="s">
        <v>70</v>
      </c>
      <c r="B42" s="64" t="s">
        <v>71</v>
      </c>
      <c r="C42" s="59" t="s">
        <v>72</v>
      </c>
      <c r="D42" s="59">
        <v>20</v>
      </c>
      <c r="E42" s="70"/>
      <c r="F42" s="26">
        <f t="shared" si="1"/>
      </c>
      <c r="G42" s="7">
        <f t="shared" si="0"/>
      </c>
    </row>
    <row r="43" spans="1:7" ht="23.25" customHeight="1">
      <c r="A43" s="59" t="s">
        <v>73</v>
      </c>
      <c r="B43" s="64" t="s">
        <v>74</v>
      </c>
      <c r="C43" s="59" t="s">
        <v>75</v>
      </c>
      <c r="D43" s="59">
        <v>1</v>
      </c>
      <c r="E43" s="70"/>
      <c r="F43" s="26">
        <f t="shared" si="1"/>
      </c>
      <c r="G43" s="7">
        <f t="shared" si="0"/>
      </c>
    </row>
    <row r="44" spans="1:7" ht="13.5" customHeight="1">
      <c r="A44" s="59" t="s">
        <v>76</v>
      </c>
      <c r="B44" s="64" t="s">
        <v>77</v>
      </c>
      <c r="C44" s="59" t="s">
        <v>78</v>
      </c>
      <c r="D44" s="59">
        <v>20</v>
      </c>
      <c r="E44" s="70"/>
      <c r="F44" s="26">
        <f t="shared" si="1"/>
      </c>
      <c r="G44" s="7">
        <f t="shared" si="0"/>
      </c>
    </row>
    <row r="45" spans="1:7" ht="25.5" customHeight="1">
      <c r="A45" s="58" t="s">
        <v>59</v>
      </c>
      <c r="B45" s="63" t="s">
        <v>80</v>
      </c>
      <c r="C45" s="58"/>
      <c r="D45" s="58"/>
      <c r="E45" s="71"/>
      <c r="F45" s="65">
        <f>SUM(F46:F52)</f>
        <v>0</v>
      </c>
      <c r="G45" s="7">
        <f t="shared" si="0"/>
      </c>
    </row>
    <row r="46" spans="1:7" ht="13.5" customHeight="1">
      <c r="A46" s="59" t="s">
        <v>81</v>
      </c>
      <c r="B46" s="64" t="s">
        <v>82</v>
      </c>
      <c r="C46" s="59" t="s">
        <v>83</v>
      </c>
      <c r="D46" s="59">
        <v>1</v>
      </c>
      <c r="E46" s="70"/>
      <c r="F46" s="26">
        <f t="shared" si="1"/>
      </c>
      <c r="G46" s="7">
        <f t="shared" si="0"/>
      </c>
    </row>
    <row r="47" spans="1:7" ht="13.5" customHeight="1">
      <c r="A47" s="59" t="s">
        <v>84</v>
      </c>
      <c r="B47" s="64" t="s">
        <v>85</v>
      </c>
      <c r="C47" s="59" t="s">
        <v>83</v>
      </c>
      <c r="D47" s="59">
        <v>1</v>
      </c>
      <c r="E47" s="70"/>
      <c r="F47" s="26">
        <f t="shared" si="1"/>
      </c>
      <c r="G47" s="7">
        <f t="shared" si="0"/>
      </c>
    </row>
    <row r="48" spans="1:7" ht="13.5" customHeight="1">
      <c r="A48" s="59" t="s">
        <v>86</v>
      </c>
      <c r="B48" s="64" t="s">
        <v>87</v>
      </c>
      <c r="C48" s="59" t="s">
        <v>83</v>
      </c>
      <c r="D48" s="59">
        <v>1</v>
      </c>
      <c r="E48" s="70"/>
      <c r="F48" s="26">
        <f t="shared" si="1"/>
      </c>
      <c r="G48" s="7">
        <f t="shared" si="0"/>
      </c>
    </row>
    <row r="49" spans="1:7" ht="13.5" customHeight="1">
      <c r="A49" s="59" t="s">
        <v>88</v>
      </c>
      <c r="B49" s="64" t="s">
        <v>89</v>
      </c>
      <c r="C49" s="59" t="s">
        <v>83</v>
      </c>
      <c r="D49" s="59">
        <v>1</v>
      </c>
      <c r="E49" s="70"/>
      <c r="F49" s="26">
        <f t="shared" si="1"/>
      </c>
      <c r="G49" s="7">
        <f t="shared" si="0"/>
      </c>
    </row>
    <row r="50" spans="1:7" ht="13.5" customHeight="1">
      <c r="A50" s="59" t="s">
        <v>90</v>
      </c>
      <c r="B50" s="64" t="s">
        <v>91</v>
      </c>
      <c r="C50" s="59" t="s">
        <v>83</v>
      </c>
      <c r="D50" s="59">
        <v>1</v>
      </c>
      <c r="E50" s="70"/>
      <c r="F50" s="26">
        <f t="shared" si="1"/>
      </c>
      <c r="G50" s="7">
        <f t="shared" si="0"/>
      </c>
    </row>
    <row r="51" spans="1:7" ht="13.5" customHeight="1">
      <c r="A51" s="59" t="s">
        <v>92</v>
      </c>
      <c r="B51" s="64" t="s">
        <v>93</v>
      </c>
      <c r="C51" s="59" t="s">
        <v>83</v>
      </c>
      <c r="D51" s="59">
        <v>1</v>
      </c>
      <c r="E51" s="70"/>
      <c r="F51" s="26">
        <f t="shared" si="1"/>
      </c>
      <c r="G51" s="7">
        <f t="shared" si="0"/>
      </c>
    </row>
    <row r="52" spans="1:7" ht="13.5" customHeight="1">
      <c r="A52" s="59" t="s">
        <v>94</v>
      </c>
      <c r="B52" s="64" t="s">
        <v>95</v>
      </c>
      <c r="C52" s="59" t="s">
        <v>96</v>
      </c>
      <c r="D52" s="59">
        <v>1</v>
      </c>
      <c r="E52" s="70"/>
      <c r="F52" s="26">
        <f t="shared" si="1"/>
      </c>
      <c r="G52" s="7">
        <f t="shared" si="0"/>
      </c>
    </row>
    <row r="53" spans="1:7" ht="13.5" customHeight="1">
      <c r="A53" s="58" t="s">
        <v>79</v>
      </c>
      <c r="B53" s="63" t="s">
        <v>98</v>
      </c>
      <c r="C53" s="58"/>
      <c r="D53" s="58"/>
      <c r="E53" s="71"/>
      <c r="F53" s="65">
        <f>SUM(F54:F55)</f>
        <v>0</v>
      </c>
      <c r="G53" s="7">
        <f t="shared" si="0"/>
      </c>
    </row>
    <row r="54" spans="1:7" ht="13.5" customHeight="1">
      <c r="A54" s="59" t="s">
        <v>99</v>
      </c>
      <c r="B54" s="64" t="s">
        <v>100</v>
      </c>
      <c r="C54" s="59" t="s">
        <v>96</v>
      </c>
      <c r="D54" s="59">
        <v>1</v>
      </c>
      <c r="E54" s="70"/>
      <c r="F54" s="26">
        <f t="shared" si="1"/>
      </c>
      <c r="G54" s="7">
        <f t="shared" si="0"/>
      </c>
    </row>
    <row r="55" spans="1:7" ht="24" customHeight="1">
      <c r="A55" s="59" t="s">
        <v>101</v>
      </c>
      <c r="B55" s="64" t="s">
        <v>102</v>
      </c>
      <c r="C55" s="59" t="s">
        <v>96</v>
      </c>
      <c r="D55" s="59">
        <v>1</v>
      </c>
      <c r="E55" s="70"/>
      <c r="F55" s="26">
        <f t="shared" si="1"/>
      </c>
      <c r="G55" s="7">
        <f t="shared" si="0"/>
      </c>
    </row>
    <row r="56" spans="1:7" ht="13.5" customHeight="1">
      <c r="A56" s="58" t="s">
        <v>97</v>
      </c>
      <c r="B56" s="63" t="s">
        <v>103</v>
      </c>
      <c r="C56" s="58"/>
      <c r="D56" s="58"/>
      <c r="E56" s="71"/>
      <c r="F56" s="65">
        <f>SUM(F57)</f>
        <v>0</v>
      </c>
      <c r="G56" s="7">
        <f t="shared" si="0"/>
      </c>
    </row>
    <row r="57" spans="1:7" ht="13.5" customHeight="1">
      <c r="A57" s="59" t="s">
        <v>104</v>
      </c>
      <c r="B57" s="64" t="s">
        <v>105</v>
      </c>
      <c r="C57" s="59" t="s">
        <v>96</v>
      </c>
      <c r="D57" s="59">
        <v>1</v>
      </c>
      <c r="E57" s="70"/>
      <c r="F57" s="26">
        <f t="shared" si="1"/>
      </c>
      <c r="G57" s="7">
        <f t="shared" si="0"/>
      </c>
    </row>
    <row r="58" spans="1:7" ht="13.5" customHeight="1">
      <c r="A58" s="58" t="s">
        <v>122</v>
      </c>
      <c r="B58" s="63" t="s">
        <v>106</v>
      </c>
      <c r="C58" s="58"/>
      <c r="D58" s="58"/>
      <c r="E58" s="71"/>
      <c r="F58" s="65">
        <f>SUM(F59)</f>
        <v>0</v>
      </c>
      <c r="G58" s="7">
        <f t="shared" si="0"/>
      </c>
    </row>
    <row r="59" spans="1:7" ht="37.5" customHeight="1">
      <c r="A59" s="59" t="s">
        <v>107</v>
      </c>
      <c r="B59" s="64" t="s">
        <v>108</v>
      </c>
      <c r="C59" s="59" t="s">
        <v>96</v>
      </c>
      <c r="D59" s="59">
        <v>1</v>
      </c>
      <c r="E59" s="70"/>
      <c r="F59" s="26">
        <f t="shared" si="1"/>
      </c>
      <c r="G59" s="7">
        <f t="shared" si="0"/>
      </c>
    </row>
    <row r="60" spans="1:13" ht="12.75">
      <c r="A60" s="43"/>
      <c r="B60" s="9"/>
      <c r="C60" s="43"/>
      <c r="D60" s="34"/>
      <c r="E60" s="34"/>
      <c r="F60" s="26">
        <f>IF(E60="","",ROUND(D60*E60,2))</f>
      </c>
      <c r="G60" s="7">
        <f>IF(E60="","",Num_letra(E60))</f>
      </c>
      <c r="H60" s="8"/>
      <c r="L60" s="20"/>
      <c r="M60" s="21"/>
    </row>
    <row r="61" spans="1:8" ht="12.75">
      <c r="A61" s="99" t="s">
        <v>15</v>
      </c>
      <c r="B61" s="99"/>
      <c r="C61" s="99"/>
      <c r="D61" s="99"/>
      <c r="E61" s="99"/>
      <c r="F61" s="99"/>
      <c r="G61" s="99"/>
      <c r="H61" s="8"/>
    </row>
    <row r="62" spans="1:8" ht="33.75" customHeight="1">
      <c r="A62" s="44" t="str">
        <f>A17</f>
        <v>01.01.00</v>
      </c>
      <c r="B62" s="56" t="str">
        <f>B17</f>
        <v>PROYECTO EJECUTIVO PARA LA  PLANTA DE TRATAMIENTO DE AGUAS RESIDUALES EN LA CABECERA MUNICIPAL DE SAN MARTÍN DE HIDALGO, JALISCO</v>
      </c>
      <c r="C62" s="43"/>
      <c r="D62" s="31"/>
      <c r="E62" s="32"/>
      <c r="F62" s="32">
        <f>F17</f>
        <v>0</v>
      </c>
      <c r="G62" s="7"/>
      <c r="H62" s="8"/>
    </row>
    <row r="63" spans="1:8" s="69" customFormat="1" ht="12.75">
      <c r="A63" s="50" t="str">
        <f>A18</f>
        <v>01.01.01</v>
      </c>
      <c r="B63" s="66" t="str">
        <f>B18</f>
        <v>   RECOPILACION DE INFORMACION</v>
      </c>
      <c r="C63" s="52"/>
      <c r="D63" s="53"/>
      <c r="E63" s="54"/>
      <c r="F63" s="54">
        <f>F18</f>
        <v>0</v>
      </c>
      <c r="G63" s="67"/>
      <c r="H63" s="68"/>
    </row>
    <row r="64" spans="1:8" s="69" customFormat="1" ht="12.75">
      <c r="A64" s="50" t="str">
        <f>A20</f>
        <v>01.01.02</v>
      </c>
      <c r="B64" s="66" t="str">
        <f>B20</f>
        <v>   AFORO Y MUESTREO</v>
      </c>
      <c r="C64" s="52"/>
      <c r="D64" s="53"/>
      <c r="E64" s="54"/>
      <c r="F64" s="54">
        <f>F20</f>
        <v>0</v>
      </c>
      <c r="G64" s="67"/>
      <c r="H64" s="68"/>
    </row>
    <row r="65" spans="1:8" s="69" customFormat="1" ht="12.75">
      <c r="A65" s="50" t="str">
        <f>A24</f>
        <v>01.01.03</v>
      </c>
      <c r="B65" s="66" t="str">
        <f>B24</f>
        <v>   ESTABLECIMIENTO DE DATOS BASICOS</v>
      </c>
      <c r="C65" s="52"/>
      <c r="D65" s="53"/>
      <c r="E65" s="54"/>
      <c r="F65" s="54">
        <f>F24</f>
        <v>0</v>
      </c>
      <c r="G65" s="67"/>
      <c r="H65" s="68"/>
    </row>
    <row r="66" spans="1:8" s="69" customFormat="1" ht="24" customHeight="1">
      <c r="A66" s="50" t="str">
        <f>A28</f>
        <v>01.01.04</v>
      </c>
      <c r="B66" s="66" t="str">
        <f>B28</f>
        <v>SELECCIÓN TÉCNICA Y ECONÓMICA DE ALTERNATIVAS DEL SISTEMA DE TRATAMIENTO</v>
      </c>
      <c r="C66" s="52"/>
      <c r="D66" s="53"/>
      <c r="E66" s="54"/>
      <c r="F66" s="54">
        <f>F28</f>
        <v>0</v>
      </c>
      <c r="G66" s="67"/>
      <c r="H66" s="68"/>
    </row>
    <row r="67" spans="1:8" s="69" customFormat="1" ht="12.75">
      <c r="A67" s="50" t="str">
        <f>A33</f>
        <v>01.01.05</v>
      </c>
      <c r="B67" s="66" t="str">
        <f>B33</f>
        <v>   TOPOGRAFIA</v>
      </c>
      <c r="C67" s="52"/>
      <c r="D67" s="53"/>
      <c r="E67" s="54"/>
      <c r="F67" s="54">
        <f>F33</f>
        <v>0</v>
      </c>
      <c r="G67" s="67"/>
      <c r="H67" s="68"/>
    </row>
    <row r="68" spans="1:8" s="69" customFormat="1" ht="12.75">
      <c r="A68" s="50" t="str">
        <f>A37</f>
        <v>01.01.06</v>
      </c>
      <c r="B68" s="66" t="str">
        <f>B37</f>
        <v>   GEOTECNIA</v>
      </c>
      <c r="C68" s="52"/>
      <c r="D68" s="53"/>
      <c r="E68" s="54"/>
      <c r="F68" s="54">
        <f>F37</f>
        <v>0</v>
      </c>
      <c r="G68" s="67"/>
      <c r="H68" s="68"/>
    </row>
    <row r="69" spans="1:8" s="69" customFormat="1" ht="13.5" customHeight="1">
      <c r="A69" s="50" t="str">
        <f>A45</f>
        <v>01.01.07</v>
      </c>
      <c r="B69" s="66" t="str">
        <f>B45</f>
        <v>   PROYECTO EJECUTIVO DE LA ALTERNATIVA SELECCIONADA</v>
      </c>
      <c r="C69" s="52"/>
      <c r="D69" s="53"/>
      <c r="E69" s="54"/>
      <c r="F69" s="54">
        <f>F45</f>
        <v>0</v>
      </c>
      <c r="G69" s="67"/>
      <c r="H69" s="68"/>
    </row>
    <row r="70" spans="1:8" s="69" customFormat="1" ht="12.75">
      <c r="A70" s="50" t="str">
        <f>A53</f>
        <v>01.01.08</v>
      </c>
      <c r="B70" s="66" t="str">
        <f>B53</f>
        <v>   DOCUMENTACION DE CONCURSO</v>
      </c>
      <c r="C70" s="52"/>
      <c r="D70" s="53"/>
      <c r="E70" s="54"/>
      <c r="F70" s="54">
        <f>F53</f>
        <v>0</v>
      </c>
      <c r="G70" s="67"/>
      <c r="H70" s="68"/>
    </row>
    <row r="71" spans="1:8" s="69" customFormat="1" ht="12.75">
      <c r="A71" s="50" t="str">
        <f>A56</f>
        <v>01.01.09</v>
      </c>
      <c r="B71" s="66" t="str">
        <f>B56</f>
        <v>   MANUAL DE OPERACIÓN Y MANTENIMIENTO</v>
      </c>
      <c r="C71" s="52"/>
      <c r="D71" s="53"/>
      <c r="E71" s="54"/>
      <c r="F71" s="54">
        <f>F56</f>
        <v>0</v>
      </c>
      <c r="G71" s="67"/>
      <c r="H71" s="68"/>
    </row>
    <row r="72" spans="1:8" ht="12.75">
      <c r="A72" s="50" t="str">
        <f>A58</f>
        <v>01.01.10</v>
      </c>
      <c r="B72" s="51" t="str">
        <f>B58</f>
        <v>   ELABORACION E INTEGRACION DE INFORME FINAL</v>
      </c>
      <c r="C72" s="52"/>
      <c r="D72" s="53"/>
      <c r="E72" s="54"/>
      <c r="F72" s="54">
        <f>F58</f>
        <v>0</v>
      </c>
      <c r="G72" s="7"/>
      <c r="H72" s="8"/>
    </row>
    <row r="73" spans="1:8" ht="13.5" thickBot="1">
      <c r="A73" s="50"/>
      <c r="B73" s="51"/>
      <c r="C73" s="52"/>
      <c r="D73" s="53"/>
      <c r="E73" s="54"/>
      <c r="F73" s="55"/>
      <c r="G73" s="7"/>
      <c r="H73" s="8"/>
    </row>
    <row r="74" spans="1:8" ht="12.75">
      <c r="A74" s="44"/>
      <c r="B74" s="6" t="s">
        <v>17</v>
      </c>
      <c r="C74" s="33"/>
      <c r="D74" s="29"/>
      <c r="E74" s="28"/>
      <c r="F74" s="30">
        <f>SUM(F63:F72)</f>
        <v>0</v>
      </c>
      <c r="G74" s="7"/>
      <c r="H74" s="8"/>
    </row>
    <row r="75" spans="1:8" ht="12.75">
      <c r="A75" s="45"/>
      <c r="B75" s="9"/>
      <c r="C75" s="43"/>
      <c r="D75" s="27"/>
      <c r="E75" s="28"/>
      <c r="F75" s="28"/>
      <c r="G75" s="7"/>
      <c r="H75" s="8"/>
    </row>
    <row r="76" spans="1:13" ht="12.75" customHeight="1">
      <c r="A76" s="46"/>
      <c r="B76" s="37"/>
      <c r="C76" s="97" t="s">
        <v>16</v>
      </c>
      <c r="D76" s="97"/>
      <c r="E76" s="97"/>
      <c r="F76" s="38">
        <f>F74</f>
        <v>0</v>
      </c>
      <c r="G76" s="36"/>
      <c r="H76" s="10"/>
      <c r="L76" s="23"/>
      <c r="M76" s="22"/>
    </row>
    <row r="77" spans="1:8" ht="12.75">
      <c r="A77" s="46"/>
      <c r="B77" s="36"/>
      <c r="C77" s="46"/>
      <c r="D77" s="39"/>
      <c r="E77" s="40"/>
      <c r="F77" s="40"/>
      <c r="G77" s="36"/>
      <c r="H77" s="10"/>
    </row>
    <row r="78" spans="1:8" ht="12.75">
      <c r="A78" s="98" t="e">
        <f>IF(F76="","",Num_letra(F76))</f>
        <v>#NAME?</v>
      </c>
      <c r="B78" s="98"/>
      <c r="C78" s="98"/>
      <c r="D78" s="98"/>
      <c r="E78" s="98"/>
      <c r="F78" s="98"/>
      <c r="G78" s="98"/>
      <c r="H78" s="10"/>
    </row>
    <row r="79" spans="1:8" ht="12.75">
      <c r="A79" s="47"/>
      <c r="B79" s="10"/>
      <c r="C79" s="47"/>
      <c r="D79" s="10"/>
      <c r="E79" s="10"/>
      <c r="F79" s="10"/>
      <c r="G79" s="10"/>
      <c r="H79" s="10"/>
    </row>
    <row r="80" spans="1:8" ht="12.75">
      <c r="A80" s="47"/>
      <c r="B80" s="10"/>
      <c r="C80" s="47"/>
      <c r="D80" s="10"/>
      <c r="E80" s="10"/>
      <c r="F80" s="11"/>
      <c r="G80" s="10"/>
      <c r="H80" s="10"/>
    </row>
    <row r="81" spans="1:8" ht="12.75">
      <c r="A81" s="47"/>
      <c r="B81" s="10"/>
      <c r="C81" s="47"/>
      <c r="D81" s="10"/>
      <c r="E81" s="10"/>
      <c r="F81" s="10"/>
      <c r="G81" s="10"/>
      <c r="H81" s="10"/>
    </row>
    <row r="82" spans="1:8" ht="12.75">
      <c r="A82" s="47"/>
      <c r="B82" s="10"/>
      <c r="C82" s="47"/>
      <c r="D82" s="10"/>
      <c r="E82" s="10"/>
      <c r="F82" s="12"/>
      <c r="G82" s="10"/>
      <c r="H82" s="10"/>
    </row>
    <row r="83" spans="1:8" ht="12.75">
      <c r="A83" s="47"/>
      <c r="B83" s="10"/>
      <c r="C83" s="47"/>
      <c r="D83" s="10"/>
      <c r="E83" s="10"/>
      <c r="F83" s="10"/>
      <c r="G83" s="10"/>
      <c r="H83" s="10"/>
    </row>
    <row r="84" spans="1:8" ht="12.75">
      <c r="A84" s="47"/>
      <c r="B84" s="10"/>
      <c r="C84" s="47"/>
      <c r="D84" s="10"/>
      <c r="E84" s="10"/>
      <c r="F84" s="13"/>
      <c r="G84" s="10"/>
      <c r="H84" s="10"/>
    </row>
    <row r="85" spans="1:8" ht="12.75">
      <c r="A85" s="48"/>
      <c r="B85" s="14"/>
      <c r="C85" s="48"/>
      <c r="D85" s="14"/>
      <c r="E85" s="14"/>
      <c r="F85" s="14"/>
      <c r="G85" s="14"/>
      <c r="H85" s="14"/>
    </row>
    <row r="86" spans="1:8" ht="12.75">
      <c r="A86" s="48"/>
      <c r="B86" s="14"/>
      <c r="C86" s="48"/>
      <c r="D86" s="14"/>
      <c r="E86" s="14"/>
      <c r="F86" s="14"/>
      <c r="G86" s="14"/>
      <c r="H86" s="14"/>
    </row>
    <row r="87" spans="1:8" ht="12.75">
      <c r="A87" s="48"/>
      <c r="B87" s="14"/>
      <c r="C87" s="48"/>
      <c r="D87" s="14"/>
      <c r="E87" s="14"/>
      <c r="F87" s="14"/>
      <c r="G87" s="14"/>
      <c r="H87" s="14"/>
    </row>
    <row r="88" spans="1:8" ht="12.75">
      <c r="A88" s="48"/>
      <c r="B88" s="14"/>
      <c r="C88" s="48"/>
      <c r="D88" s="14"/>
      <c r="E88" s="14"/>
      <c r="F88" s="14"/>
      <c r="G88" s="14"/>
      <c r="H88" s="14"/>
    </row>
    <row r="89" spans="1:8" ht="12.75">
      <c r="A89" s="48"/>
      <c r="B89" s="14"/>
      <c r="C89" s="48"/>
      <c r="D89" s="14"/>
      <c r="E89" s="14"/>
      <c r="F89" s="14"/>
      <c r="G89" s="14"/>
      <c r="H89" s="14"/>
    </row>
    <row r="90" spans="1:8" ht="12.75">
      <c r="A90" s="48"/>
      <c r="B90" s="14"/>
      <c r="C90" s="48"/>
      <c r="D90" s="14"/>
      <c r="E90" s="14"/>
      <c r="F90" s="14"/>
      <c r="G90" s="14"/>
      <c r="H90" s="14"/>
    </row>
    <row r="91" spans="1:8" ht="12.75">
      <c r="A91" s="48"/>
      <c r="B91" s="14"/>
      <c r="C91" s="48"/>
      <c r="D91" s="14"/>
      <c r="E91" s="14"/>
      <c r="F91" s="14"/>
      <c r="G91" s="14"/>
      <c r="H91" s="14"/>
    </row>
    <row r="92" spans="1:8" ht="12.75">
      <c r="A92" s="48"/>
      <c r="B92" s="14"/>
      <c r="C92" s="48"/>
      <c r="D92" s="14"/>
      <c r="E92" s="14"/>
      <c r="F92" s="14"/>
      <c r="G92" s="14"/>
      <c r="H92" s="14"/>
    </row>
    <row r="93" spans="1:8" ht="12.75">
      <c r="A93" s="48"/>
      <c r="B93" s="14"/>
      <c r="C93" s="48"/>
      <c r="D93" s="14"/>
      <c r="E93" s="14"/>
      <c r="F93" s="14"/>
      <c r="G93" s="14"/>
      <c r="H93" s="14"/>
    </row>
  </sheetData>
  <sheetProtection/>
  <mergeCells count="23">
    <mergeCell ref="C76:E76"/>
    <mergeCell ref="A78:G78"/>
    <mergeCell ref="A61:G61"/>
    <mergeCell ref="A1:G1"/>
    <mergeCell ref="A2:G2"/>
    <mergeCell ref="A3:G3"/>
    <mergeCell ref="A4:G4"/>
    <mergeCell ref="A7:C10"/>
    <mergeCell ref="A5:G5"/>
    <mergeCell ref="D14:D15"/>
    <mergeCell ref="F14:F15"/>
    <mergeCell ref="A12:C12"/>
    <mergeCell ref="B14:B15"/>
    <mergeCell ref="A14:A15"/>
    <mergeCell ref="F11:G12"/>
    <mergeCell ref="E11:E12"/>
    <mergeCell ref="E7:E8"/>
    <mergeCell ref="A6:C6"/>
    <mergeCell ref="F9:G10"/>
    <mergeCell ref="E9:E10"/>
    <mergeCell ref="D7:D8"/>
    <mergeCell ref="F6:G6"/>
    <mergeCell ref="F7:G8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6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 </cp:lastModifiedBy>
  <cp:lastPrinted>2008-08-28T19:54:08Z</cp:lastPrinted>
  <dcterms:created xsi:type="dcterms:W3CDTF">1998-03-11T15:46:07Z</dcterms:created>
  <dcterms:modified xsi:type="dcterms:W3CDTF">2009-05-27T19:05:50Z</dcterms:modified>
  <cp:category/>
  <cp:version/>
  <cp:contentType/>
  <cp:contentStatus/>
</cp:coreProperties>
</file>